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2480" yWindow="78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E20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<sst xmlns="http://schemas.openxmlformats.org/spreadsheetml/2006/main" count="3266" uniqueCount="896">
  <si>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</si>
  <si>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</si>
  <si>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</si>
  <si>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</si>
  <si>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</si>
  <si>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</si>
  <si>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</si>
  <si>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</si>
  <si>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</si>
  <si>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</si>
  <si>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</si>
  <si>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</si>
  <si>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</si>
  <si>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</si>
  <si>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</si>
  <si>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</si>
  <si>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</si>
  <si>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</si>
  <si>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</si>
  <si>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</si>
  <si>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</si>
  <si>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</si>
  <si>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</si>
  <si>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</si>
  <si>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</si>
  <si>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</si>
  <si>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</si>
  <si>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</si>
  <si>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</si>
  <si>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</si>
  <si>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</si>
  <si>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</si>
  <si>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</si>
  <si>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</si>
  <si>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</si>
  <si>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</si>
  <si>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</si>
  <si>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</si>
  <si>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</si>
  <si>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</si>
  <si>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</si>
  <si>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</si>
  <si>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</si>
  <si>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</si>
  <si>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</si>
  <si>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</si>
  <si>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</si>
  <si>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</si>
  <si>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</si>
  <si>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</si>
  <si>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</si>
  <si>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</si>
  <si>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</si>
  <si>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</si>
  <si>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</si>
  <si>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</si>
  <si>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</si>
  <si>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</si>
  <si>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</si>
  <si>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</si>
  <si>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</si>
  <si>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</si>
  <si>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</si>
  <si>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</si>
  <si>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</si>
  <si>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</si>
  <si>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</si>
  <si>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</si>
  <si>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</si>
  <si>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</si>
  <si>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</si>
  <si>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</si>
  <si>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</si>
  <si>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</si>
  <si>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</si>
  <si>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</si>
  <si>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</si>
  <si>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</si>
  <si>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</si>
  <si>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</si>
  <si>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</si>
  <si>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</si>
  <si>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</si>
  <si>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</si>
  <si>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</si>
  <si>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</si>
  <si>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</si>
  <si>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</si>
  <si>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</si>
  <si>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</si>
  <si>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</si>
  <si>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</si>
  <si>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</si>
  <si>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</si>
  <si>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</si>
  <si>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</si>
  <si>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</si>
  <si>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</si>
  <si>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</si>
  <si>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</si>
  <si>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</si>
  <si>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</si>
  <si>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</si>
  <si>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</si>
  <si>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</si>
  <si>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</si>
  <si>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</si>
  <si>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</si>
  <si>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</si>
  <si>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</si>
  <si>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</si>
  <si>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</si>
  <si>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</si>
  <si>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</si>
  <si>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</si>
  <si>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</si>
  <si>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</si>
  <si>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</si>
  <si>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</si>
  <si>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</si>
  <si>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</si>
  <si>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</si>
  <si>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</si>
  <si>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</si>
  <si>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</si>
  <si>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</si>
  <si>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</si>
  <si>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</si>
  <si>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</si>
  <si>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</si>
  <si>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</si>
  <si>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</si>
  <si>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</si>
  <si>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</si>
  <si>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</si>
  <si>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</si>
  <si>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</si>
  <si>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</si>
  <si>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</si>
  <si>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</si>
  <si>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</si>
  <si>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</si>
  <si>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</si>
  <si>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</si>
  <si>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</si>
  <si>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</si>
  <si>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</si>
  <si>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</si>
  <si>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</si>
  <si>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</si>
  <si>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</si>
  <si>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</si>
  <si>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</si>
  <si>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</si>
  <si>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</si>
  <si>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</si>
  <si>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</si>
  <si>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</si>
  <si>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</si>
  <si>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</si>
  <si>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</si>
  <si>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</si>
  <si>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</si>
  <si>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</si>
  <si>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</si>
  <si>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</si>
  <si>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</si>
  <si>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</si>
  <si>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</si>
  <si>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</si>
  <si>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</si>
  <si>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</si>
  <si>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</si>
  <si>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</si>
  <si>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</si>
  <si>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</si>
  <si>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</si>
  <si>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</si>
  <si>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</si>
  <si>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</si>
  <si>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</si>
  <si>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</si>
  <si>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</si>
  <si>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</si>
  <si>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</si>
  <si>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</si>
  <si>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</si>
  <si>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</si>
  <si>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</si>
  <si>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</si>
  <si>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</si>
  <si>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</si>
  <si>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</si>
  <si>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</si>
  <si>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</si>
  <si>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</si>
  <si>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</si>
  <si>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</si>
  <si>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</si>
  <si>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</si>
  <si>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</si>
  <si>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</si>
  <si>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</si>
  <si>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</si>
  <si>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</si>
  <si>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</si>
  <si>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</si>
  <si>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</si>
  <si>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</si>
  <si>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</si>
  <si>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</si>
  <si>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</si>
  <si>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</si>
  <si>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</si>
  <si>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</si>
  <si>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</si>
  <si>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</si>
  <si>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</si>
  <si>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</si>
  <si>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</si>
  <si>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</si>
  <si>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</si>
  <si>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</si>
  <si>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</si>
  <si>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</si>
  <si>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</si>
  <si>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</si>
  <si>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</si>
  <si>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</si>
  <si>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</si>
  <si>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</si>
  <si>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</si>
  <si>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</si>
  <si>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</si>
  <si>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</si>
  <si>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</si>
  <si>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</si>
  <si>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</si>
  <si>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</si>
  <si>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</si>
  <si>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</si>
  <si>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</si>
  <si>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</si>
  <si>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</si>
  <si>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</si>
  <si>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</si>
  <si>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</si>
  <si>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</si>
  <si>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</si>
  <si>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</si>
  <si>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</si>
  <si>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</si>
  <si>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</si>
  <si>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</si>
  <si>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</si>
  <si>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</si>
  <si>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</si>
  <si>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</si>
  <si>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</si>
  <si>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</si>
  <si>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</si>
  <si>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</si>
  <si>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</si>
  <si>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</si>
  <si>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</si>
  <si>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</si>
  <si>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</si>
  <si>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</si>
  <si>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</si>
  <si>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</si>
  <si>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</si>
  <si>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</si>
  <si>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</si>
  <si>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</si>
  <si>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</si>
  <si>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</si>
  <si>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</si>
  <si>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</si>
  <si>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</si>
  <si>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</si>
  <si>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</si>
  <si>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</si>
  <si>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</si>
  <si>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</si>
  <si>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</si>
  <si>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</si>
  <si>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</si>
  <si>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</si>
  <si>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</si>
  <si>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</si>
  <si>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</si>
  <si>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</si>
  <si>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</si>
  <si>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</si>
  <si>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</si>
  <si>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</si>
  <si>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</si>
  <si>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</si>
  <si>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</si>
  <si>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</si>
  <si>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</si>
  <si>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</si>
  <si>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</si>
  <si>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</si>
  <si>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</si>
  <si>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</si>
  <si>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</si>
  <si>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</si>
  <si>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</si>
  <si>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</si>
  <si>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</si>
  <si>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</si>
  <si>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</si>
  <si>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</si>
  <si>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</si>
  <si>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</si>
  <si>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</si>
  <si>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</si>
  <si>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</si>
  <si>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</si>
  <si>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</si>
  <si>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</si>
  <si>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</si>
  <si>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</si>
  <si>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</si>
  <si>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</si>
  <si>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</si>
  <si>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</si>
  <si>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</si>
  <si>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</si>
  <si>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</si>
  <si>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</si>
  <si>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</si>
  <si>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</si>
  <si>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</si>
  <si>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</si>
  <si>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</si>
  <si>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</si>
  <si>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</si>
  <si>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</si>
  <si>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</si>
  <si>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</si>
  <si>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</si>
  <si>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</si>
  <si>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</si>
  <si>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</si>
  <si>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</si>
  <si>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</si>
  <si>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</si>
  <si>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</si>
  <si>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</si>
  <si>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</si>
  <si>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</si>
  <si>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</si>
  <si>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</si>
  <si>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</si>
  <si>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</si>
  <si>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</si>
  <si>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</si>
  <si>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</si>
  <si>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</si>
  <si>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</si>
  <si>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</si>
  <si>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</si>
  <si>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</si>
  <si>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</si>
  <si>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</si>
  <si>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</si>
  <si>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</si>
  <si>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</si>
  <si>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</si>
  <si>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</si>
  <si>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</si>
  <si>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</si>
  <si>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</si>
  <si>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</si>
  <si>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</si>
  <si>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</si>
  <si>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</si>
  <si>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</si>
  <si>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</si>
  <si>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</si>
  <si>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</si>
  <si>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</si>
  <si>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</si>
  <si>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</si>
  <si>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</si>
  <si>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</si>
  <si>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</si>
  <si>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</si>
  <si>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</si>
  <si>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</si>
  <si>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</si>
  <si>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</si>
  <si>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</si>
  <si>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</si>
  <si>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</si>
  <si>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</si>
  <si>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</si>
  <si>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</si>
  <si>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</si>
  <si>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</si>
  <si>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</si>
  <si>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</si>
  <si>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</si>
  <si>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</si>
  <si>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</si>
  <si>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</si>
  <si>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</si>
  <si>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</si>
  <si>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</si>
  <si>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</si>
  <si>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</si>
  <si>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</si>
  <si>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</si>
  <si>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</si>
  <si>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</si>
  <si>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</si>
  <si>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</si>
  <si>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</si>
  <si>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</si>
  <si>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</si>
  <si>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</si>
  <si>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</si>
  <si>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</si>
  <si>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</si>
  <si>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</si>
  <si>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</si>
  <si>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</si>
  <si>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</si>
  <si>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</si>
  <si>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</si>
  <si>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</si>
  <si>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</si>
  <si>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</si>
  <si>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</si>
  <si>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</si>
  <si>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</si>
  <si>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</si>
  <si>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</si>
  <si>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</si>
  <si>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</si>
  <si>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</si>
  <si>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</si>
  <si>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</si>
  <si>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</si>
  <si>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</si>
  <si>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</si>
  <si>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</si>
  <si>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</si>
  <si>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</si>
  <si>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</si>
  <si>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</si>
  <si>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</si>
  <si>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</si>
  <si>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</si>
  <si>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</si>
  <si>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</si>
  <si>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</si>
  <si>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</si>
  <si>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</si>
  <si>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</si>
  <si>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</si>
  <si>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</si>
  <si>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</si>
  <si>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</si>
  <si>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</si>
  <si>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</si>
  <si>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</si>
  <si>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</si>
  <si>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</si>
  <si>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</si>
  <si>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</si>
  <si>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</si>
  <si>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</si>
  <si>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</si>
  <si>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</si>
  <si>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</si>
  <si>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</si>
  <si>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</si>
  <si>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</si>
  <si>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</si>
  <si>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</si>
  <si>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</si>
  <si>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</si>
  <si>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</si>
  <si>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</si>
  <si>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</si>
  <si>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</si>
  <si>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</si>
  <si>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</si>
  <si>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</si>
  <si>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</si>
  <si>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</si>
  <si>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</si>
  <si>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</si>
  <si>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</si>
  <si>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</si>
  <si>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</si>
  <si>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</si>
  <si>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</si>
  <si>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</si>
  <si>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</si>
  <si>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</si>
  <si>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</si>
  <si>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</si>
  <si>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</si>
  <si>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</si>
  <si>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</si>
  <si>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</si>
  <si>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</si>
  <si>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</si>
  <si>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</si>
  <si>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</si>
  <si>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</si>
  <si>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</si>
  <si>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</si>
  <si>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</si>
  <si>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</si>
  <si>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</si>
  <si>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</si>
  <si>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</si>
  <si>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</si>
  <si>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</si>
  <si>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</si>
  <si>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</si>
  <si>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</si>
  <si>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</si>
  <si>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</si>
  <si>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</si>
  <si>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</si>
  <si>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</si>
  <si>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</si>
  <si>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</si>
  <si>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</si>
  <si>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</si>
  <si>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</si>
  <si>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</si>
  <si>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</si>
  <si>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</si>
  <si>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</si>
  <si>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</si>
  <si>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</si>
  <si>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</si>
  <si>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</si>
  <si>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</si>
  <si>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</si>
  <si>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</si>
  <si>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</si>
  <si>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</si>
  <si>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</si>
  <si>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</si>
  <si>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</si>
  <si>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</si>
  <si>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</si>
  <si>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</si>
  <si>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</si>
  <si>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</si>
  <si>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</si>
  <si>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</si>
  <si>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</si>
  <si>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</si>
  <si>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</si>
  <si>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</si>
  <si>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</si>
  <si>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</si>
  <si>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</si>
  <si>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</si>
  <si>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</si>
  <si>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</si>
  <si>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</si>
  <si>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</si>
  <si>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</si>
  <si>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</si>
  <si>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</si>
  <si>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</si>
  <si>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</si>
  <si>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</si>
  <si>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</si>
  <si>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</si>
  <si>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</si>
  <si>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</si>
  <si>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</si>
  <si>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</si>
  <si>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</si>
  <si>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</si>
  <si>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</si>
  <si>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</si>
  <si>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</si>
  <si>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</si>
  <si>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</si>
  <si>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</si>
  <si>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</si>
  <si>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</si>
  <si>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</si>
  <si>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</si>
  <si>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</si>
  <si>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</si>
  <si>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</si>
  <si>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</si>
  <si>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</si>
  <si>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</si>
  <si>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</si>
  <si>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</si>
  <si>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</si>
  <si>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</si>
  <si>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</si>
  <si>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</si>
  <si>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</si>
  <si>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</si>
  <si>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</si>
  <si>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</si>
  <si>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</si>
  <si>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</si>
  <si>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</si>
  <si>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</si>
  <si>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</si>
  <si>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</si>
  <si>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</si>
  <si>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</si>
  <si>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</si>
  <si>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</si>
  <si>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</si>
  <si>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</si>
  <si>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</si>
  <si>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</si>
  <si>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</si>
  <si>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</si>
  <si>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</si>
  <si>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</si>
  <si>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</si>
  <si>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</si>
  <si>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</si>
  <si>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</si>
  <si>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</si>
  <si>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</si>
  <si>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</si>
  <si>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</si>
  <si>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</si>
  <si>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</si>
  <si>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</si>
  <si>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</si>
  <si>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</si>
  <si>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</si>
  <si>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</si>
  <si>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</si>
  <si>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</si>
  <si>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</si>
  <si>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</si>
  <si>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</si>
  <si>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</si>
  <si>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</si>
  <si>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</si>
  <si>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</si>
  <si>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</si>
  <si>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</si>
  <si>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</si>
  <si>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</si>
  <si>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</si>
  <si>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</si>
  <si>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</si>
  <si>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</si>
  <si>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</si>
  <si>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</si>
  <si>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</si>
  <si>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</si>
  <si>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</si>
  <si>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</si>
  <si>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</si>
  <si>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</si>
  <si>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</si>
  <si>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</si>
  <si>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</si>
  <si>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</si>
  <si>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</si>
  <si>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</si>
  <si>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</si>
  <si>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</si>
  <si>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</si>
  <si>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</si>
  <si>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</si>
  <si>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</si>
  <si>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</si>
  <si>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</si>
  <si>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</si>
  <si>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</si>
  <si>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</si>
  <si>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</si>
  <si>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</si>
  <si>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</si>
  <si>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</si>
  <si>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</si>
  <si>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</si>
  <si>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</si>
  <si>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</si>
  <si>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</si>
  <si>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</si>
  <si>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</si>
  <si>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</si>
  <si>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</si>
  <si>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</si>
  <si>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</si>
  <si>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</si>
  <si>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</si>
  <si>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</si>
  <si>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</si>
  <si>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</si>
  <si>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</si>
  <si>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</si>
  <si>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</si>
  <si>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</si>
  <si>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</si>
  <si>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</si>
  <si>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</si>
  <si>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</si>
  <si>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</si>
  <si>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</si>
  <si>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</si>
  <si>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</si>
  <si>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</si>
  <si>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</si>
  <si>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</si>
  <si>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</si>
  <si>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</si>
  <si>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</si>
  <si>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</si>
  <si>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</si>
  <si>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</si>
  <si>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</si>
  <si>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</si>
  <si>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</si>
  <si>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</si>
  <si>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</si>
  <si>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</si>
  <si>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</si>
  <si>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</si>
  <si>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</si>
  <si>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</si>
  <si>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</si>
  <si>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</si>
  <si>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</si>
  <si>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</si>
  <si>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</si>
  <si>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</si>
  <si>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</si>
  <si>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</si>
  <si>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</si>
  <si>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</si>
  <si>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</si>
  <si>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</si>
  <si>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</si>
  <si>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</si>
  <si>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</si>
  <si>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</si>
  <si>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</si>
  <si>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</si>
  <si>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</si>
  <si>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</si>
  <si>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</si>
  <si>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</si>
  <si>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</si>
  <si>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</si>
  <si>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</si>
  <si>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</si>
  <si>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</si>
  <si>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</si>
  <si>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</si>
  <si>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</si>
  <si>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</si>
  <si>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</si>
  <si>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</si>
  <si>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</si>
  <si>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</si>
  <si>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</si>
  <si>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</si>
  <si>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</si>
  <si>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</si>
  <si>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</si>
  <si>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</si>
  <si>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</si>
  <si>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</si>
  <si>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</si>
  <si>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</si>
  <si>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</si>
  <si>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</si>
  <si>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</si>
  <si>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</si>
  <si>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</si>
  <si>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</si>
  <si>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</si>
  <si>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</si>
  <si>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</si>
  <si>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</si>
  <si>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</si>
  <si>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</si>
  <si>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</si>
  <si>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</si>
  <si>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</si>
  <si>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</si>
  <si>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</si>
  <si>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</si>
  <si>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</si>
  <si>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</si>
  <si>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</si>
  <si>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</si>
  <si>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</si>
  <si>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</si>
  <si>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</si>
  <si>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</si>
  <si>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</si>
  <si>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</si>
  <si>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</si>
  <si>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</si>
  <si>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</si>
  <si>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</si>
  <si>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</si>
  <si>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</si>
  <si>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</si>
  <si>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</si>
  <si>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</si>
  <si>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</si>
  <si>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</si>
  <si>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</si>
  <si>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</si>
  <si>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</si>
  <si>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</si>
  <si>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</si>
  <si>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</si>
  <si>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</si>
  <si>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</si>
  <si>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</si>
  <si>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</si>
  <si>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</si>
  <si>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</si>
  <si>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</si>
  <si>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</si>
  <si>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</si>
  <si>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</si>
  <si>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</si>
  <si>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</si>
  <si>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</si>
  <si>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</si>
  <si>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</si>
  <si>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</si>
  <si>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</si>
  <si>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</si>
  <si>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</si>
  <si>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</si>
  <si>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</si>
  <si>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</si>
  <si>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</si>
  <si>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</si>
  <si>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</si>
  <si>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</si>
  <si>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</si>
  <si>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</si>
  <si>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</si>
  <si>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</si>
  <si>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</si>
  <si>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</si>
  <si>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</si>
  <si>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</si>
  <si>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</si>
  <si>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</si>
  <si>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</si>
  <si>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</si>
  <si>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</si>
  <si>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</si>
  <si>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</si>
  <si>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</si>
  <si>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</si>
  <si>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</si>
  <si>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</si>
  <si>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</si>
  <si>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</si>
  <si>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</si>
  <si>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</si>
  <si>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</si>
  <si>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</si>
  <si>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</si>
  <si>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</si>
  <si>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</si>
  <si>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</si>
  <si>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</si>
  <si>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</si>
  <si>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</si>
  <si>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</si>
  <si>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</si>
  <si>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</si>
  <si>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</si>
  <si>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</si>
  <si>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</si>
  <si>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</si>
  <si>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6th March 2014</t>
  </si>
  <si>
    <t>8th March 2014</t>
  </si>
  <si>
    <t>21.02.2014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</si>
</sst>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B8CCE4"/>
        <bgColor rgb="FFB8CCE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14" fillId="5" borderId="3" xfId="0" applyFont="1" applyFill="1" applyBorder="1" applyProtection="1"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D4" sqref="D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2</v>
      </c>
      <c r="E20" s="42">
        <f>SUM(D24:D29)</f>
        <v>596.73599999999999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891</v>
      </c>
      <c r="G24" s="10">
        <v>7</v>
      </c>
      <c r="H24" s="10" t="s">
        <v>836</v>
      </c>
      <c r="I24" s="10"/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891</v>
      </c>
      <c r="G25" s="10">
        <v>7</v>
      </c>
      <c r="H25" s="10" t="s">
        <v>836</v>
      </c>
      <c r="I25" s="10"/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891</v>
      </c>
      <c r="G26" s="10">
        <v>7</v>
      </c>
      <c r="H26" s="10" t="s">
        <v>836</v>
      </c>
      <c r="I26" s="10"/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891</v>
      </c>
      <c r="G27" s="10">
        <v>7</v>
      </c>
      <c r="H27" s="10" t="s">
        <v>836</v>
      </c>
      <c r="I27" s="10"/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8.0000000000000002E-3</v>
      </c>
      <c r="D28" s="30">
        <f>IF(Table5[[#This Row],[Mass (g)]]="","",Table5[[#This Row],[Mass (g)]]*VLOOKUP(Table5[[#This Row],[Nuclide]],Doedata,4)*37000000000)</f>
        <v>99.455999999999989</v>
      </c>
      <c r="E28" s="10" t="s">
        <v>820</v>
      </c>
      <c r="F28" s="10" t="s">
        <v>891</v>
      </c>
      <c r="G28" s="10">
        <v>7</v>
      </c>
      <c r="H28" s="10" t="s">
        <v>836</v>
      </c>
      <c r="I28" s="10"/>
      <c r="J28" s="25">
        <f>IF(Table5[[#This Row],[Activity (Bq)]]="","",Table5[[#This Row],[Activity (Bq)]]/37000000000)</f>
        <v>2.6879999999999998E-9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43" t="s">
        <v>35</v>
      </c>
      <c r="C29" s="18">
        <v>8.0000000000000002E-3</v>
      </c>
      <c r="D29" s="30">
        <f>IF(Table5[[#This Row],[Mass (g)]]="","",Table5[[#This Row],[Mass (g)]]*VLOOKUP(Table5[[#This Row],[Nuclide]],Doedata,4)*37000000000)</f>
        <v>99.455999999999989</v>
      </c>
      <c r="E29" s="10" t="s">
        <v>820</v>
      </c>
      <c r="F29" s="10" t="s">
        <v>891</v>
      </c>
      <c r="G29" s="10">
        <v>7</v>
      </c>
      <c r="H29" s="10" t="s">
        <v>836</v>
      </c>
      <c r="I29" s="10"/>
      <c r="J29" s="25">
        <f>IF(Table5[[#This Row],[Activity (Bq)]]="","",Table5[[#This Row],[Activity (Bq)]]/37000000000)</f>
        <v>2.6879999999999998E-9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8 B3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2014-02-21T14:57:15Z</dcterms:modified>
</cp:coreProperties>
</file>