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5820" yWindow="856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<sst xmlns="http://schemas.openxmlformats.org/spreadsheetml/2006/main" count="3255" uniqueCount="896">
  <si>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</si>
  <si>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</si>
  <si>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</si>
  <si>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</si>
  <si>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</si>
  <si>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</si>
  <si>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</si>
  <si>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</si>
  <si>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</si>
  <si>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</si>
  <si>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</si>
  <si>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</si>
  <si>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</si>
  <si>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</si>
  <si>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</si>
  <si>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</si>
  <si>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</si>
  <si>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</si>
  <si>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</si>
  <si>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</si>
  <si>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</si>
  <si>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</si>
  <si>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</si>
  <si>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</si>
  <si>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</si>
  <si>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</si>
  <si>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</si>
  <si>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</si>
  <si>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</si>
  <si>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</si>
  <si>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</si>
  <si>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</si>
  <si>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</si>
  <si>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</si>
  <si>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</si>
  <si>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</si>
  <si>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</si>
  <si>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</si>
  <si>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</si>
  <si>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</si>
  <si>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</si>
  <si>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</si>
  <si>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</si>
  <si>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</si>
  <si>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</si>
  <si>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</si>
  <si>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</si>
  <si>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</si>
  <si>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</si>
  <si>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</si>
  <si>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</si>
  <si>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</si>
  <si>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</si>
  <si>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</si>
  <si>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</si>
  <si>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</si>
  <si>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</si>
  <si>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</si>
  <si>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</si>
  <si>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</si>
  <si>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</si>
  <si>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</si>
  <si>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</si>
  <si>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</si>
  <si>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</si>
  <si>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</si>
  <si>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</si>
  <si>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</si>
  <si>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</si>
  <si>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</si>
  <si>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</si>
  <si>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</si>
  <si>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</si>
  <si>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</si>
  <si>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</si>
  <si>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</si>
  <si>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</si>
  <si>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</si>
  <si>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</si>
  <si>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</si>
  <si>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</si>
  <si>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</si>
  <si>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</si>
  <si>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</si>
  <si>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</si>
  <si>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</si>
  <si>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</si>
  <si>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</si>
  <si>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</si>
  <si>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</si>
  <si>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</si>
  <si>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</si>
  <si>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</si>
  <si>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</si>
  <si>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</si>
  <si>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</si>
  <si>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</si>
  <si>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</si>
  <si>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</si>
  <si>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</si>
  <si>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</si>
  <si>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</si>
  <si>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</si>
  <si>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</si>
  <si>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</si>
  <si>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</si>
  <si>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</si>
  <si>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</si>
  <si>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</si>
  <si>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</si>
  <si>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</si>
  <si>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</si>
  <si>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</si>
  <si>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</si>
  <si>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</si>
  <si>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</si>
  <si>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</si>
  <si>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</si>
  <si>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</si>
  <si>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</si>
  <si>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</si>
  <si>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</si>
  <si>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</si>
  <si>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</si>
  <si>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</si>
  <si>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</si>
  <si>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</si>
  <si>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</si>
  <si>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</si>
  <si>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</si>
  <si>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</si>
  <si>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</si>
  <si>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</si>
  <si>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</si>
  <si>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</si>
  <si>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</si>
  <si>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</si>
  <si>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</si>
  <si>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</si>
  <si>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</si>
  <si>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</si>
  <si>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</si>
  <si>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</si>
  <si>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</si>
  <si>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</si>
  <si>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</si>
  <si>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</si>
  <si>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</si>
  <si>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</si>
  <si>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</si>
  <si>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</si>
  <si>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</si>
  <si>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</si>
  <si>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</si>
  <si>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</si>
  <si>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</si>
  <si>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</si>
  <si>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</si>
  <si>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</si>
  <si>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</si>
  <si>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</si>
  <si>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</si>
  <si>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</si>
  <si>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</si>
  <si>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</si>
  <si>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</si>
  <si>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</si>
  <si>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</si>
  <si>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</si>
  <si>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</si>
  <si>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</si>
  <si>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</si>
  <si>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</si>
  <si>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</si>
  <si>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</si>
  <si>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</si>
  <si>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</si>
  <si>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</si>
  <si>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</si>
  <si>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</si>
  <si>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</si>
  <si>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</si>
  <si>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</si>
  <si>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</si>
  <si>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</si>
  <si>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</si>
  <si>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</si>
  <si>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</si>
  <si>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</si>
  <si>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</si>
  <si>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</si>
  <si>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</si>
  <si>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</si>
  <si>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</si>
  <si>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</si>
  <si>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</si>
  <si>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</si>
  <si>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</si>
  <si>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</si>
  <si>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</si>
  <si>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</si>
  <si>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</si>
  <si>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</si>
  <si>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</si>
  <si>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</si>
  <si>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</si>
  <si>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</si>
  <si>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</si>
  <si>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</si>
  <si>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</si>
  <si>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</si>
  <si>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</si>
  <si>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</si>
  <si>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</si>
  <si>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</si>
  <si>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</si>
  <si>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</si>
  <si>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</si>
  <si>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</si>
  <si>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</si>
  <si>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</si>
  <si>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</si>
  <si>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</si>
  <si>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</si>
  <si>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</si>
  <si>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</si>
  <si>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</si>
  <si>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</si>
  <si>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</si>
  <si>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</si>
  <si>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</si>
  <si>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</si>
  <si>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</si>
  <si>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</si>
  <si>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</si>
  <si>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</si>
  <si>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</si>
  <si>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</si>
  <si>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</si>
  <si>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</si>
  <si>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</si>
  <si>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</si>
  <si>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</si>
  <si>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</si>
  <si>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</si>
  <si>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</si>
  <si>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</si>
  <si>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</si>
  <si>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</si>
  <si>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</si>
  <si>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</si>
  <si>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</si>
  <si>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</si>
  <si>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</si>
  <si>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</si>
  <si>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</si>
  <si>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</si>
  <si>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</si>
  <si>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</si>
  <si>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</si>
  <si>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</si>
  <si>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</si>
  <si>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</si>
  <si>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</si>
  <si>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</si>
  <si>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</si>
  <si>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</si>
  <si>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</si>
  <si>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</si>
  <si>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</si>
  <si>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</si>
  <si>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</si>
  <si>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</si>
  <si>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</si>
  <si>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</si>
  <si>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</si>
  <si>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</si>
  <si>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</si>
  <si>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</si>
  <si>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</si>
  <si>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</si>
  <si>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</si>
  <si>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</si>
  <si>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</si>
  <si>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</si>
  <si>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</si>
  <si>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</si>
  <si>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</si>
  <si>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</si>
  <si>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</si>
  <si>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</si>
  <si>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</si>
  <si>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</si>
  <si>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</si>
  <si>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</si>
  <si>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</si>
  <si>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</si>
  <si>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</si>
  <si>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</si>
  <si>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</si>
  <si>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</si>
  <si>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</si>
  <si>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</si>
  <si>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</si>
  <si>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</si>
  <si>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</si>
  <si>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</si>
  <si>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</si>
  <si>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</si>
  <si>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</si>
  <si>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</si>
  <si>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</si>
  <si>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</si>
  <si>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</si>
  <si>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</si>
  <si>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</si>
  <si>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</si>
  <si>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</si>
  <si>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</si>
  <si>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</si>
  <si>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</si>
  <si>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</si>
  <si>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</si>
  <si>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</si>
  <si>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</si>
  <si>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</si>
  <si>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</si>
  <si>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</si>
  <si>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</si>
  <si>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</si>
  <si>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</si>
  <si>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</si>
  <si>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</si>
  <si>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</si>
  <si>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</si>
  <si>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</si>
  <si>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</si>
  <si>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</si>
  <si>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</si>
  <si>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</si>
  <si>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</si>
  <si>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</si>
  <si>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</si>
  <si>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</si>
  <si>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</si>
  <si>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</si>
  <si>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</si>
  <si>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</si>
  <si>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</si>
  <si>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</si>
  <si>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</si>
  <si>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</si>
  <si>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</si>
  <si>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</si>
  <si>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</si>
  <si>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</si>
  <si>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</si>
  <si>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</si>
  <si>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</si>
  <si>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</si>
  <si>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</si>
  <si>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</si>
  <si>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</si>
  <si>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</si>
  <si>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</si>
  <si>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</si>
  <si>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</si>
  <si>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</si>
  <si>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</si>
  <si>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</si>
  <si>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</si>
  <si>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</si>
  <si>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</si>
  <si>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</si>
  <si>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</si>
  <si>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</si>
  <si>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</si>
  <si>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</si>
  <si>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</si>
  <si>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</si>
  <si>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</si>
  <si>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</si>
  <si>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</si>
  <si>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</si>
  <si>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</si>
  <si>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</si>
  <si>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</si>
  <si>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</si>
  <si>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</si>
  <si>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</si>
  <si>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</si>
  <si>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</si>
  <si>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</si>
  <si>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</si>
  <si>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</si>
  <si>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</si>
  <si>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</si>
  <si>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</si>
  <si>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</si>
  <si>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</si>
  <si>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</si>
  <si>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</si>
  <si>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</si>
  <si>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</si>
  <si>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</si>
  <si>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</si>
  <si>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</si>
  <si>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</si>
  <si>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</si>
  <si>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</si>
  <si>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</si>
  <si>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</si>
  <si>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</si>
  <si>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</si>
  <si>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</si>
  <si>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</si>
  <si>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</si>
  <si>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</si>
  <si>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</si>
  <si>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</si>
  <si>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</si>
  <si>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</si>
  <si>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</si>
  <si>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</si>
  <si>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</si>
  <si>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</si>
  <si>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</si>
  <si>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</si>
  <si>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</si>
  <si>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</si>
  <si>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</si>
  <si>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</si>
  <si>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</si>
  <si>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</si>
  <si>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</si>
  <si>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</si>
  <si>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</si>
  <si>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</si>
  <si>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</si>
  <si>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</si>
  <si>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</si>
  <si>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</si>
  <si>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</si>
  <si>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</si>
  <si>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</si>
  <si>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</si>
  <si>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</si>
  <si>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</si>
  <si>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</si>
  <si>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</si>
  <si>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</si>
  <si>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</si>
  <si>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</si>
  <si>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</si>
  <si>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</si>
  <si>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</si>
  <si>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</si>
  <si>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</si>
  <si>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</si>
  <si>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</si>
  <si>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</si>
  <si>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</si>
  <si>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</si>
  <si>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</si>
  <si>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</si>
  <si>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</si>
  <si>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</si>
  <si>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</si>
  <si>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</si>
  <si>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</si>
  <si>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</si>
  <si>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</si>
  <si>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</si>
  <si>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</si>
  <si>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</si>
  <si>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</si>
  <si>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</si>
  <si>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</si>
  <si>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</si>
  <si>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</si>
  <si>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</si>
  <si>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</si>
  <si>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</si>
  <si>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</si>
  <si>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</si>
  <si>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</si>
  <si>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</si>
  <si>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</si>
  <si>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</si>
  <si>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</si>
  <si>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</si>
  <si>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</si>
  <si>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</si>
  <si>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</si>
  <si>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</si>
  <si>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</si>
  <si>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</si>
  <si>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</si>
  <si>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</si>
  <si>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</si>
  <si>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</si>
  <si>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</si>
  <si>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</si>
  <si>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</si>
  <si>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</si>
  <si>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</si>
  <si>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</si>
  <si>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</si>
  <si>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</si>
  <si>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</si>
  <si>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</si>
  <si>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</si>
  <si>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</si>
  <si>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</si>
  <si>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</si>
  <si>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</si>
  <si>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</si>
  <si>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</si>
  <si>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</si>
  <si>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</si>
  <si>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</si>
  <si>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</si>
  <si>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</si>
  <si>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</si>
  <si>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</si>
  <si>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</si>
  <si>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</si>
  <si>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</si>
  <si>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</si>
  <si>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</si>
  <si>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</si>
  <si>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</si>
  <si>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</si>
  <si>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</si>
  <si>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</si>
  <si>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</si>
  <si>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</si>
  <si>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</si>
  <si>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</si>
  <si>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</si>
  <si>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</si>
  <si>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</si>
  <si>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</si>
  <si>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</si>
  <si>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</si>
  <si>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</si>
  <si>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</si>
  <si>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</si>
  <si>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</si>
  <si>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</si>
  <si>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</si>
  <si>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</si>
  <si>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</si>
  <si>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</si>
  <si>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</si>
  <si>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</si>
  <si>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</si>
  <si>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</si>
  <si>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</si>
  <si>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</si>
  <si>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</si>
  <si>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</si>
  <si>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</si>
  <si>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</si>
  <si>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</si>
  <si>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</si>
  <si>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</si>
  <si>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</si>
  <si>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</si>
  <si>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</si>
  <si>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</si>
  <si>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</si>
  <si>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</si>
  <si>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</si>
  <si>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</si>
  <si>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</si>
  <si>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</si>
  <si>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</si>
  <si>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</si>
  <si>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</si>
  <si>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</si>
  <si>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</si>
  <si>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</si>
  <si>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</si>
  <si>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</si>
  <si>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</si>
  <si>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</si>
  <si>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</si>
  <si>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</si>
  <si>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</si>
  <si>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</si>
  <si>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</si>
  <si>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</si>
  <si>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</si>
  <si>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</si>
  <si>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</si>
  <si>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</si>
  <si>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</si>
  <si>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</si>
  <si>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</si>
  <si>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</si>
  <si>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</si>
  <si>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</si>
  <si>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</si>
  <si>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</si>
  <si>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</si>
  <si>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</si>
  <si>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</si>
  <si>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</si>
  <si>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</si>
  <si>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</si>
  <si>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</si>
  <si>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</si>
  <si>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</si>
  <si>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</si>
  <si>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</si>
  <si>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</si>
  <si>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</si>
  <si>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</si>
  <si>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</si>
  <si>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</si>
  <si>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</si>
  <si>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</si>
  <si>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</si>
  <si>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</si>
  <si>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</si>
  <si>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</si>
  <si>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</si>
  <si>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</si>
  <si>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</si>
  <si>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</si>
  <si>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</si>
  <si>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</si>
  <si>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</si>
  <si>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</si>
  <si>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</si>
  <si>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</si>
  <si>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</si>
  <si>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</si>
  <si>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</si>
  <si>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</si>
  <si>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</si>
  <si>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</si>
  <si>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</si>
  <si>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</si>
  <si>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</si>
  <si>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</si>
  <si>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</si>
  <si>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</si>
  <si>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</si>
  <si>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</si>
  <si>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</si>
  <si>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</si>
  <si>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</si>
  <si>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</si>
  <si>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</si>
  <si>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</si>
  <si>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</si>
  <si>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</si>
  <si>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</si>
  <si>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</si>
  <si>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</si>
  <si>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</si>
  <si>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</si>
  <si>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</si>
  <si>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</si>
  <si>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</si>
  <si>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</si>
  <si>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</si>
  <si>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</si>
  <si>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</si>
  <si>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</si>
  <si>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</si>
  <si>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</si>
  <si>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</si>
  <si>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</si>
  <si>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</si>
  <si>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</si>
  <si>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</si>
  <si>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</si>
  <si>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</si>
  <si>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</si>
  <si>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</si>
  <si>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</si>
  <si>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</si>
  <si>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</si>
  <si>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</si>
  <si>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</si>
  <si>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</si>
  <si>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</si>
  <si>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</si>
  <si>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</si>
  <si>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</si>
  <si>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</si>
  <si>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</si>
  <si>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</si>
  <si>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</si>
  <si>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</si>
  <si>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</si>
  <si>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</si>
  <si>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</si>
  <si>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</si>
  <si>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</si>
  <si>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</si>
  <si>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</si>
  <si>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</si>
  <si>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</si>
  <si>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</si>
  <si>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</si>
  <si>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</si>
  <si>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</si>
  <si>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</si>
  <si>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</si>
  <si>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</si>
  <si>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</si>
  <si>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</si>
  <si>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</si>
  <si>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</si>
  <si>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</si>
  <si>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</si>
  <si>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</si>
  <si>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</si>
  <si>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</si>
  <si>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</si>
  <si>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</si>
  <si>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</si>
  <si>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</si>
  <si>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</si>
  <si>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</si>
  <si>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</si>
  <si>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</si>
  <si>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</si>
  <si>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</si>
  <si>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</si>
  <si>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</si>
  <si>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</si>
  <si>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</si>
  <si>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</si>
  <si>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</si>
  <si>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</si>
  <si>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</si>
  <si>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</si>
  <si>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</si>
  <si>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</si>
  <si>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</si>
  <si>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</si>
  <si>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</si>
  <si>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</si>
  <si>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</si>
  <si>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</si>
  <si>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</si>
  <si>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</si>
  <si>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</si>
  <si>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</si>
  <si>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</si>
  <si>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</si>
  <si>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</si>
  <si>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</si>
  <si>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</si>
  <si>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</si>
  <si>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</si>
  <si>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</si>
  <si>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</si>
  <si>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</si>
  <si>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</si>
  <si>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</si>
  <si>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</si>
  <si>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</si>
  <si>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</si>
  <si>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</si>
  <si>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</si>
  <si>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</si>
  <si>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</si>
  <si>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</si>
  <si>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</si>
  <si>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</si>
  <si>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</si>
  <si>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</si>
  <si>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</si>
  <si>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</si>
  <si>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</si>
  <si>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</si>
  <si>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</si>
  <si>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</si>
  <si>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</si>
  <si>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</si>
  <si>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</si>
  <si>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</si>
  <si>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</si>
  <si>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</si>
  <si>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</si>
  <si>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</si>
  <si>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</si>
  <si>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</si>
  <si>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</si>
  <si>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</si>
  <si>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</si>
  <si>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</si>
  <si>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</si>
  <si>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</si>
  <si>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</si>
  <si>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</si>
  <si>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</si>
  <si>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</si>
  <si>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</si>
  <si>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</si>
  <si>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</si>
  <si>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</si>
  <si>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</si>
  <si>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</si>
  <si>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</si>
  <si>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</si>
  <si>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</si>
  <si>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</si>
  <si>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</si>
  <si>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</si>
  <si>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</si>
  <si>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</si>
  <si>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</si>
  <si>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</si>
  <si>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</si>
  <si>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</si>
  <si>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</si>
  <si>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</si>
  <si>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</si>
  <si>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</si>
  <si>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</si>
  <si>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</si>
  <si>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</si>
  <si>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</si>
  <si>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</si>
  <si>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</si>
  <si>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</si>
  <si>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</si>
  <si>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</si>
  <si>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</si>
  <si>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</si>
  <si>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</si>
  <si>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</si>
  <si>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</si>
  <si>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</si>
  <si>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</si>
  <si>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</si>
  <si>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</si>
  <si>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</si>
  <si>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</si>
  <si>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</si>
  <si>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</si>
  <si>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</si>
  <si>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</si>
  <si>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</si>
  <si>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</si>
  <si>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</si>
  <si>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</si>
  <si>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</si>
  <si>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</si>
  <si>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</si>
  <si>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</si>
  <si>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</si>
  <si>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</si>
  <si>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</si>
  <si>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</si>
  <si>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</si>
  <si>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</si>
  <si>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</si>
  <si>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</si>
  <si>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</si>
  <si>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</si>
  <si>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</si>
  <si>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</si>
  <si>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</si>
  <si>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</si>
  <si>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</si>
  <si>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</si>
  <si>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</si>
  <si>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</si>
  <si>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</si>
  <si>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</si>
  <si>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</si>
  <si>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</si>
  <si>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</si>
  <si>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</si>
  <si>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</si>
  <si>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</si>
  <si>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</si>
  <si>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</si>
  <si>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</si>
  <si>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</si>
  <si>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</si>
  <si>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</si>
  <si>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5 May</t>
  </si>
  <si>
    <t>in process</t>
  </si>
  <si>
    <t>#3666</t>
  </si>
  <si>
    <t>BL 2-3</t>
  </si>
  <si>
    <t>BL23512-1</t>
  </si>
  <si>
    <t>BL23512DU-01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</si>
</sst>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D26" sqref="D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 t="s">
        <v>890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41050</v>
      </c>
      <c r="C16" s="9" t="s">
        <v>854</v>
      </c>
    </row>
    <row r="17" spans="1:34">
      <c r="A17" s="17" t="s">
        <v>811</v>
      </c>
      <c r="B17" s="40">
        <v>41053</v>
      </c>
      <c r="C17" s="9" t="s">
        <v>853</v>
      </c>
    </row>
    <row r="18" spans="1:34">
      <c r="A18" s="17" t="s">
        <v>42</v>
      </c>
      <c r="B18" s="11" t="s">
        <v>891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895</v>
      </c>
      <c r="B24" s="9" t="s">
        <v>35</v>
      </c>
      <c r="C24" s="18">
        <v>0.02</v>
      </c>
      <c r="D24" s="31">
        <f>IF(Table5[[#This Row],[Mass (g)]]="","",Table5[[#This Row],[Mass (g)]]*VLOOKUP(Table5[[#This Row],[Nuclide]],Doedata,4)*37000000000)</f>
        <v>248.64</v>
      </c>
      <c r="E24" s="10" t="s">
        <v>30</v>
      </c>
      <c r="F24" s="10" t="s">
        <v>823</v>
      </c>
      <c r="G24" s="10">
        <v>7</v>
      </c>
      <c r="H24" s="10" t="s">
        <v>871</v>
      </c>
      <c r="I24" s="10">
        <v>1</v>
      </c>
      <c r="J24" s="26">
        <f>IF(Table5[[#This Row],[Activity (Bq)]]="","",Table5[[#This Row],[Activity (Bq)]]/37000000000)</f>
        <v>6.72E-9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4.0000000000000002E-4</v>
      </c>
      <c r="D25" s="31">
        <f>IF(Table5[[#This Row],[Mass (g)]]="","",Table5[[#This Row],[Mass (g)]]*VLOOKUP(Table5[[#This Row],[Nuclide]],Doedata,4)*37000000000)</f>
        <v>31.968000000000004</v>
      </c>
      <c r="E25" s="10" t="s">
        <v>30</v>
      </c>
      <c r="F25" s="10" t="s">
        <v>823</v>
      </c>
      <c r="G25" s="10">
        <v>7</v>
      </c>
      <c r="H25" s="10" t="s">
        <v>871</v>
      </c>
      <c r="I25" s="10">
        <v>1</v>
      </c>
      <c r="J25" s="26">
        <f>IF(Table5[[#This Row],[Activity (Bq)]]="","",Table5[[#This Row],[Activity (Bq)]]/37000000000)</f>
        <v>8.6400000000000012E-10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1.9999999999999999E-7</v>
      </c>
      <c r="D26" s="31">
        <f>IF(Table5[[#This Row],[Mass (g)]]="","",Table5[[#This Row],[Mass (g)]]*VLOOKUP(Table5[[#This Row],[Nuclide]],Doedata,4)*37000000000)</f>
        <v>46.25</v>
      </c>
      <c r="E26" s="10" t="s">
        <v>30</v>
      </c>
      <c r="F26" s="10" t="s">
        <v>823</v>
      </c>
      <c r="G26" s="10">
        <v>7</v>
      </c>
      <c r="H26" s="10" t="s">
        <v>871</v>
      </c>
      <c r="I26" s="10">
        <v>1</v>
      </c>
      <c r="J26" s="26">
        <f>IF(Table5[[#This Row],[Activity (Bq)]]="","",Table5[[#This Row],[Activity (Bq)]]/37000000000)</f>
        <v>1.25E-9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894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2012-05-15T20:03:58Z</dcterms:modified>
</cp:coreProperties>
</file>