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<sst xmlns="http://schemas.openxmlformats.org/spreadsheetml/2006/main" count="3252" uniqueCount="891">
  <si>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</si>
  <si>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</si>
  <si>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</si>
  <si>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</si>
  <si>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</si>
  <si>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</si>
  <si>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</si>
  <si>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</si>
  <si>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</si>
  <si>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</si>
  <si>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</si>
  <si>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</si>
  <si>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</si>
  <si>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</si>
  <si>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</si>
  <si>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</si>
  <si>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</si>
  <si>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</si>
  <si>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</si>
  <si>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</si>
  <si>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</si>
  <si>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</si>
  <si>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</si>
  <si>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</si>
  <si>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</si>
  <si>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</si>
  <si>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</si>
  <si>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</si>
  <si>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</si>
  <si>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</si>
  <si>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</si>
  <si>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</si>
  <si>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</si>
  <si>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</si>
  <si>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</si>
  <si>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</si>
  <si>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</si>
  <si>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</si>
  <si>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</si>
  <si>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</si>
  <si>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</si>
  <si>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</si>
  <si>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</si>
  <si>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</si>
  <si>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</si>
  <si>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</si>
  <si>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</si>
  <si>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</si>
  <si>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</si>
  <si>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</si>
  <si>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</si>
  <si>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</si>
  <si>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</si>
  <si>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</si>
  <si>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</si>
  <si>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</si>
  <si>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</si>
  <si>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</si>
  <si>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</si>
  <si>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</si>
  <si>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</si>
  <si>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</si>
  <si>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</si>
  <si>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</si>
  <si>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</si>
  <si>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</si>
  <si>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</si>
  <si>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</si>
  <si>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</si>
  <si>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</si>
  <si>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</si>
  <si>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</si>
  <si>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</si>
  <si>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</si>
  <si>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</si>
  <si>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</si>
  <si>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</si>
  <si>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</si>
  <si>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</si>
  <si>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</si>
  <si>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</si>
  <si>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</si>
  <si>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</si>
  <si>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</si>
  <si>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</si>
  <si>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</si>
  <si>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</si>
  <si>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</si>
  <si>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</si>
  <si>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</si>
  <si>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</si>
  <si>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</si>
  <si>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</si>
  <si>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</si>
  <si>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</si>
  <si>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</si>
  <si>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</si>
  <si>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</si>
  <si>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</si>
  <si>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</si>
  <si>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</si>
  <si>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</si>
  <si>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</si>
  <si>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</si>
  <si>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</si>
  <si>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</si>
  <si>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</si>
  <si>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</si>
  <si>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</si>
  <si>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</si>
  <si>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</si>
  <si>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</si>
  <si>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</si>
  <si>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</si>
  <si>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</si>
  <si>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</si>
  <si>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</si>
  <si>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</si>
  <si>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</si>
  <si>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</si>
  <si>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</si>
  <si>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</si>
  <si>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</si>
  <si>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</si>
  <si>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</si>
  <si>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</si>
  <si>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</si>
  <si>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</si>
  <si>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</si>
  <si>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</si>
  <si>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</si>
  <si>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</si>
  <si>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</si>
  <si>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</si>
  <si>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</si>
  <si>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</si>
  <si>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</si>
  <si>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</si>
  <si>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</si>
  <si>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</si>
  <si>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</si>
  <si>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</si>
  <si>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</si>
  <si>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</si>
  <si>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</si>
  <si>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</si>
  <si>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</si>
  <si>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</si>
  <si>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</si>
  <si>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</si>
  <si>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</si>
  <si>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</si>
  <si>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</si>
  <si>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</si>
  <si>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</si>
  <si>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</si>
  <si>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</si>
  <si>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</si>
  <si>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</si>
  <si>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</si>
  <si>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</si>
  <si>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</si>
  <si>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</si>
  <si>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</si>
  <si>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</si>
  <si>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</si>
  <si>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</si>
  <si>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</si>
  <si>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</si>
  <si>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</si>
  <si>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</si>
  <si>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</si>
  <si>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</si>
  <si>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</si>
  <si>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</si>
  <si>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</si>
  <si>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</si>
  <si>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</si>
  <si>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</si>
  <si>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</si>
  <si>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</si>
  <si>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</si>
  <si>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</si>
  <si>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</si>
  <si>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</si>
  <si>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</si>
  <si>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</si>
  <si>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</si>
  <si>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</si>
  <si>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</si>
  <si>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</si>
  <si>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</si>
  <si>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</si>
  <si>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</si>
  <si>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</si>
  <si>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</si>
  <si>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</si>
  <si>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</si>
  <si>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</si>
  <si>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</si>
  <si>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</si>
  <si>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</si>
  <si>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</si>
  <si>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</si>
  <si>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</si>
  <si>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</si>
  <si>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</si>
  <si>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</si>
  <si>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</si>
  <si>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</si>
  <si>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</si>
  <si>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</si>
  <si>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</si>
  <si>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</si>
  <si>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</si>
  <si>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</si>
  <si>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</si>
  <si>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</si>
  <si>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</si>
  <si>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</si>
  <si>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</si>
  <si>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</si>
  <si>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</si>
  <si>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</si>
  <si>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</si>
  <si>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</si>
  <si>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</si>
  <si>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</si>
  <si>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</si>
  <si>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</si>
  <si>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</si>
  <si>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</si>
  <si>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</si>
  <si>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</si>
  <si>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</si>
  <si>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</si>
  <si>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</si>
  <si>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</si>
  <si>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</si>
  <si>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</si>
  <si>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</si>
  <si>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</si>
  <si>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</si>
  <si>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</si>
  <si>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</si>
  <si>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</si>
  <si>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</si>
  <si>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</si>
  <si>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</si>
  <si>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</si>
  <si>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</si>
  <si>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</si>
  <si>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</si>
  <si>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</si>
  <si>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</si>
  <si>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</si>
  <si>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</si>
  <si>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</si>
  <si>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</si>
  <si>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</si>
  <si>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</si>
  <si>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</si>
  <si>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</si>
  <si>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</si>
  <si>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</si>
  <si>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</si>
  <si>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</si>
  <si>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</si>
  <si>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</si>
  <si>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</si>
  <si>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</si>
  <si>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</si>
  <si>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</si>
  <si>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</si>
  <si>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</si>
  <si>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</si>
  <si>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</si>
  <si>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</si>
  <si>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</si>
  <si>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</si>
  <si>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</si>
  <si>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</si>
  <si>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</si>
  <si>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</si>
  <si>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</si>
  <si>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</si>
  <si>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</si>
  <si>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</si>
  <si>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</si>
  <si>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</si>
  <si>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</si>
  <si>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</si>
  <si>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</si>
  <si>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</si>
  <si>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</si>
  <si>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</si>
  <si>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</si>
  <si>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</si>
  <si>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</si>
  <si>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</si>
  <si>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</si>
  <si>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</si>
  <si>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</si>
  <si>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</si>
  <si>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</si>
  <si>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</si>
  <si>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</si>
  <si>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</si>
  <si>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</si>
  <si>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</si>
  <si>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</si>
  <si>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</si>
  <si>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</si>
  <si>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</si>
  <si>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</si>
  <si>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</si>
  <si>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</si>
  <si>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</si>
  <si>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</si>
  <si>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</si>
  <si>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</si>
  <si>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</si>
  <si>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</si>
  <si>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</si>
  <si>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</si>
  <si>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</si>
  <si>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</si>
  <si>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</si>
  <si>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</si>
  <si>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</si>
  <si>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</si>
  <si>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</si>
  <si>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</si>
  <si>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</si>
  <si>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</si>
  <si>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</si>
  <si>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</si>
  <si>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</si>
  <si>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</si>
  <si>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</si>
  <si>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</si>
  <si>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</si>
  <si>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</si>
  <si>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</si>
  <si>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</si>
  <si>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</si>
  <si>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</si>
  <si>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</si>
  <si>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</si>
  <si>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</si>
  <si>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</si>
  <si>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</si>
  <si>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</si>
  <si>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</si>
  <si>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</si>
  <si>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</si>
  <si>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</si>
  <si>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</si>
  <si>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</si>
  <si>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</si>
  <si>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</si>
  <si>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</si>
  <si>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</si>
  <si>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</si>
  <si>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</si>
  <si>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</si>
  <si>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</si>
  <si>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</si>
  <si>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</si>
  <si>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</si>
  <si>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</si>
  <si>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</si>
  <si>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</si>
  <si>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</si>
  <si>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</si>
  <si>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</si>
  <si>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</si>
  <si>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</si>
  <si>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</si>
  <si>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</si>
  <si>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</si>
  <si>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</si>
  <si>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</si>
  <si>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</si>
  <si>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</si>
  <si>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</si>
  <si>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</si>
  <si>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</si>
  <si>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</si>
  <si>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</si>
  <si>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</si>
  <si>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</si>
  <si>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</si>
  <si>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</si>
  <si>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</si>
  <si>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</si>
  <si>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</si>
  <si>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</si>
  <si>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</si>
  <si>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</si>
  <si>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</si>
  <si>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</si>
  <si>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</si>
  <si>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</si>
  <si>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</si>
  <si>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</si>
  <si>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</si>
  <si>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</si>
  <si>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</si>
  <si>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</si>
  <si>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</si>
  <si>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</si>
  <si>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</si>
  <si>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</si>
  <si>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</si>
  <si>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</si>
  <si>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</si>
  <si>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</si>
  <si>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</si>
  <si>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</si>
  <si>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</si>
  <si>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</si>
  <si>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</si>
  <si>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</si>
  <si>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</si>
  <si>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</si>
  <si>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</si>
  <si>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</si>
  <si>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</si>
  <si>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</si>
  <si>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</si>
  <si>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</si>
  <si>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</si>
  <si>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</si>
  <si>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</si>
  <si>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</si>
  <si>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</si>
  <si>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</si>
  <si>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</si>
  <si>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</si>
  <si>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</si>
  <si>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</si>
  <si>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</si>
  <si>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</si>
  <si>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</si>
  <si>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</si>
  <si>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</si>
  <si>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</si>
  <si>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</si>
  <si>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</si>
  <si>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</si>
  <si>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</si>
  <si>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</si>
  <si>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</si>
  <si>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</si>
  <si>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</si>
  <si>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</si>
  <si>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</si>
  <si>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</si>
  <si>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</si>
  <si>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</si>
  <si>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</si>
  <si>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</si>
  <si>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</si>
  <si>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</si>
  <si>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</si>
  <si>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</si>
  <si>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</si>
  <si>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</si>
  <si>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</si>
  <si>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</si>
  <si>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</si>
  <si>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</si>
  <si>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</si>
  <si>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</si>
  <si>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</si>
  <si>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</si>
  <si>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</si>
  <si>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</si>
  <si>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</si>
  <si>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</si>
  <si>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</si>
  <si>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</si>
  <si>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</si>
  <si>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</si>
  <si>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</si>
  <si>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</si>
  <si>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</si>
  <si>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</si>
  <si>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</si>
  <si>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</si>
  <si>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</si>
  <si>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</si>
  <si>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</si>
  <si>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</si>
  <si>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</si>
  <si>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</si>
  <si>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</si>
  <si>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</si>
  <si>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</si>
  <si>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</si>
  <si>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</si>
  <si>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</si>
  <si>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</si>
  <si>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</si>
  <si>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</si>
  <si>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</si>
  <si>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</si>
  <si>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</si>
  <si>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</si>
  <si>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</si>
  <si>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</si>
  <si>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</si>
  <si>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</si>
  <si>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</si>
  <si>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</si>
  <si>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</si>
  <si>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</si>
  <si>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</si>
  <si>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</si>
  <si>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</si>
  <si>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</si>
  <si>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</si>
  <si>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</si>
  <si>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</si>
  <si>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</si>
  <si>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</si>
  <si>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</si>
  <si>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</si>
  <si>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</si>
  <si>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</si>
  <si>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</si>
  <si>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</si>
  <si>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</si>
  <si>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</si>
  <si>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</si>
  <si>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</si>
  <si>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</si>
  <si>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</si>
  <si>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</si>
  <si>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</si>
  <si>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</si>
  <si>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</si>
  <si>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</si>
  <si>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</si>
  <si>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</si>
  <si>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</si>
  <si>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</si>
  <si>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</si>
  <si>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</si>
  <si>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</si>
  <si>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</si>
  <si>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</si>
  <si>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</si>
  <si>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</si>
  <si>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</si>
  <si>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</si>
  <si>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</si>
  <si>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</si>
  <si>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</si>
  <si>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</si>
  <si>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</si>
  <si>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</si>
  <si>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</si>
  <si>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</si>
  <si>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</si>
  <si>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</si>
  <si>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</si>
  <si>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</si>
  <si>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</si>
  <si>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</si>
  <si>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</si>
  <si>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</si>
  <si>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</si>
  <si>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</si>
  <si>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</si>
  <si>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</si>
  <si>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</si>
  <si>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</si>
  <si>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</si>
  <si>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</si>
  <si>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</si>
  <si>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</si>
  <si>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</si>
  <si>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</si>
  <si>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</si>
  <si>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</si>
  <si>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</si>
  <si>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</si>
  <si>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</si>
  <si>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</si>
  <si>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</si>
  <si>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</si>
  <si>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</si>
  <si>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</si>
  <si>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</si>
  <si>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</si>
  <si>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</si>
  <si>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</si>
  <si>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</si>
  <si>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</si>
  <si>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</si>
  <si>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</si>
  <si>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</si>
  <si>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</si>
  <si>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</si>
  <si>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</si>
  <si>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</si>
  <si>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</si>
  <si>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</si>
  <si>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</si>
  <si>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</si>
  <si>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</si>
  <si>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</si>
  <si>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</si>
  <si>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</si>
  <si>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</si>
  <si>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</si>
  <si>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</si>
  <si>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</si>
  <si>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</si>
  <si>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</si>
  <si>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</si>
  <si>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</si>
  <si>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</si>
  <si>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</si>
  <si>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</si>
  <si>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</si>
  <si>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</si>
  <si>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</si>
  <si>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</si>
  <si>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</si>
  <si>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</si>
  <si>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</si>
  <si>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</si>
  <si>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</si>
  <si>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</si>
  <si>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</si>
  <si>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</si>
  <si>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</si>
  <si>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</si>
  <si>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</si>
  <si>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</si>
  <si>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</si>
  <si>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</si>
  <si>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</si>
  <si>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</si>
  <si>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</si>
  <si>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</si>
  <si>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</si>
  <si>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</si>
  <si>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</si>
  <si>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</si>
  <si>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</si>
  <si>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</si>
  <si>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</si>
  <si>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</si>
  <si>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</si>
  <si>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</si>
  <si>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</si>
  <si>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</si>
  <si>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</si>
  <si>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</si>
  <si>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</si>
  <si>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</si>
  <si>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</si>
  <si>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</si>
  <si>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</si>
  <si>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</si>
  <si>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</si>
  <si>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</si>
  <si>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</si>
  <si>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</si>
  <si>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</si>
  <si>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</si>
  <si>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</si>
  <si>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</si>
  <si>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</si>
  <si>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</si>
  <si>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</si>
  <si>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</si>
  <si>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</si>
  <si>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</si>
  <si>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</si>
  <si>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</si>
  <si>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</si>
  <si>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</si>
  <si>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</si>
  <si>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</si>
  <si>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</si>
  <si>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</si>
  <si>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</si>
  <si>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</si>
  <si>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</si>
  <si>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</si>
  <si>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</si>
  <si>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</si>
  <si>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</si>
  <si>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</si>
  <si>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</si>
  <si>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</si>
  <si>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</si>
  <si>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</si>
  <si>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</si>
  <si>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</si>
  <si>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</si>
  <si>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</si>
  <si>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</si>
  <si>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</si>
  <si>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</si>
  <si>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</si>
  <si>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</si>
  <si>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</si>
  <si>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</si>
  <si>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</si>
  <si>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</si>
  <si>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</si>
  <si>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</si>
  <si>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</si>
  <si>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</si>
  <si>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</si>
  <si>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</si>
  <si>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</si>
  <si>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</si>
  <si>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</si>
  <si>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</si>
  <si>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</si>
  <si>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</si>
  <si>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</si>
  <si>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</si>
  <si>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</si>
  <si>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</si>
  <si>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</si>
  <si>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</si>
  <si>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</si>
  <si>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</si>
  <si>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</si>
  <si>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</si>
  <si>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</si>
  <si>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</si>
  <si>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</si>
  <si>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</si>
  <si>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</si>
  <si>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</si>
  <si>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</si>
  <si>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</si>
  <si>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</si>
  <si>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</si>
  <si>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</si>
  <si>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</si>
  <si>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</si>
  <si>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</si>
  <si>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</si>
  <si>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</si>
  <si>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</si>
  <si>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</si>
  <si>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</si>
  <si>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</si>
  <si>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</si>
  <si>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</si>
  <si>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</si>
  <si>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</si>
  <si>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</si>
  <si>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</si>
  <si>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</si>
  <si>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</si>
  <si>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</si>
  <si>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</si>
  <si>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</si>
  <si>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</si>
  <si>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</si>
  <si>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</si>
  <si>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</si>
  <si>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</si>
  <si>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</si>
  <si>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</si>
  <si>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</si>
  <si>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</si>
  <si>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</si>
  <si>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</si>
  <si>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</si>
  <si>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</si>
  <si>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</si>
  <si>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</si>
  <si>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</si>
  <si>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</si>
  <si>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</si>
  <si>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</si>
  <si>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</si>
  <si>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</si>
  <si>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</si>
  <si>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</si>
  <si>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</si>
  <si>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</si>
  <si>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</si>
  <si>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</si>
  <si>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</si>
  <si>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</si>
  <si>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</si>
  <si>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</si>
  <si>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</si>
  <si>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</si>
  <si>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</si>
  <si>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</si>
  <si>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</si>
  <si>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</si>
  <si>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</si>
  <si>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</si>
  <si>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</si>
  <si>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</si>
  <si>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</si>
  <si>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</si>
  <si>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</si>
  <si>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</si>
  <si>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</si>
  <si>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</si>
  <si>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</si>
  <si>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</si>
  <si>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</si>
  <si>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</si>
  <si>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</si>
  <si>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</si>
  <si>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</si>
  <si>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</si>
  <si>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</si>
  <si>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</si>
  <si>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</si>
  <si>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</si>
  <si>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</si>
  <si>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</si>
  <si>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</si>
  <si>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</si>
  <si>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</si>
  <si>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</si>
  <si>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</si>
  <si>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</si>
  <si>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</si>
  <si>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</si>
  <si>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</si>
  <si>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</si>
  <si>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</si>
  <si>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</si>
  <si>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</si>
  <si>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</si>
  <si>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</si>
  <si>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</si>
  <si>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</si>
  <si>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</si>
  <si>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</si>
  <si>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</si>
  <si>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</si>
  <si>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</si>
  <si>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</si>
  <si>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</si>
  <si>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</si>
  <si>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</si>
  <si>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</si>
  <si>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</si>
  <si>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</si>
  <si>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</si>
  <si>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</si>
  <si>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</si>
  <si>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</si>
  <si>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</si>
  <si>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</si>
  <si>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</si>
  <si>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</si>
  <si>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</si>
  <si>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</si>
  <si>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</si>
  <si>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</si>
  <si>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</si>
  <si>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</si>
  <si>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</si>
  <si>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</si>
  <si>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</si>
  <si>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</si>
  <si>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</si>
  <si>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</si>
  <si>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</si>
  <si>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</si>
  <si>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</si>
  <si>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</si>
  <si>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</si>
  <si>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</si>
  <si>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</si>
  <si>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</si>
  <si>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11-2</t>
  </si>
  <si>
    <t>OHSU-Tc1</t>
  </si>
  <si>
    <t>OHSU-Jul11-1</t>
  </si>
  <si>
    <t>OHSU-Jul11-2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</si>
</sst>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0730.92970370370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1" maxValue="7.0000000000000007E-2"/>
    </cacheField>
    <cacheField name="Activity (Bq)" numFmtId="11">
      <sharedItems containsMixedTypes="1" containsNumber="1" minValue="621.6" maxValue="629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00000000000002E-8" maxValue="1.7000000000000001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Tc1"/>
    <x v="0"/>
    <n v="0.01"/>
    <n v="6290000"/>
    <s v="Solid"/>
    <s v="Other"/>
    <n v="7"/>
    <s v="4h"/>
    <m/>
    <n v="1.7000000000000001E-4"/>
  </r>
  <r>
    <s v="OHSU-Jul11-1"/>
    <x v="1"/>
    <n v="0.05"/>
    <n v="621.6"/>
    <s v="Slurry/Paste"/>
    <s v="Other"/>
    <n v="7"/>
    <s v="4h"/>
    <m/>
    <n v="1.6800000000000002E-8"/>
  </r>
  <r>
    <s v="OHSU-Jul11-2"/>
    <x v="1"/>
    <n v="7.0000000000000007E-2"/>
    <n v="870.24"/>
    <s v="Slurry/Paste"/>
    <s v="Other"/>
    <n v="7"/>
    <s v="4h"/>
    <m/>
    <n v="2.3520000000000001E-8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85" zoomScaleNormal="85" workbookViewId="0">
      <pane ySplit="23" topLeftCell="A24" activePane="bottomLeft" state="frozenSplit"/>
      <selection activeCell="C5" sqref="C5"/>
      <selection pane="bottomLeft" activeCell="G21" sqref="G2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40707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40737</v>
      </c>
      <c r="C15" s="9" t="s">
        <v>854</v>
      </c>
    </row>
    <row r="16" spans="1:3">
      <c r="A16" s="18" t="s">
        <v>811</v>
      </c>
      <c r="B16" s="14">
        <v>40739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698</v>
      </c>
      <c r="C24" s="19">
        <v>0.01</v>
      </c>
      <c r="D24" s="31">
        <f>IF(Table5[[#This Row],[Mass (g)]]="","",Table5[[#This Row],[Mass (g)]]*VLOOKUP(Table5[[#This Row],[Nuclide]],Doedata,4)*37000000000)</f>
        <v>6290000</v>
      </c>
      <c r="E24" s="10" t="s">
        <v>30</v>
      </c>
      <c r="F24" s="10" t="s">
        <v>821</v>
      </c>
      <c r="G24" s="10">
        <v>7</v>
      </c>
      <c r="H24" s="10" t="s">
        <v>836</v>
      </c>
      <c r="I24" s="10"/>
      <c r="J24" s="27">
        <f>IF(Table5[[#This Row],[Activity (Bq)]]="","",Table5[[#This Row],[Activity (Bq)]]/37000000000)</f>
        <v>1.7000000000000001E-4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7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7.0000000000000007E-2</v>
      </c>
      <c r="D26" s="31">
        <f>IF(Table5[[#This Row],[Mass (g)]]="","",Table5[[#This Row],[Mass (g)]]*VLOOKUP(Table5[[#This Row],[Nuclide]],Doedata,4)*37000000000)</f>
        <v>870.24</v>
      </c>
      <c r="E26" s="10" t="s">
        <v>820</v>
      </c>
      <c r="F26" s="10" t="s">
        <v>821</v>
      </c>
      <c r="G26" s="10">
        <v>7</v>
      </c>
      <c r="H26" s="10" t="s">
        <v>836</v>
      </c>
      <c r="I26" s="10"/>
      <c r="J26" s="27">
        <f>IF(Table5[[#This Row],[Activity (Bq)]]="","",Table5[[#This Row],[Activity (Bq)]]/37000000000)</f>
        <v>2.3520000000000001E-8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tabSelected="1" workbookViewId="0">
      <selection activeCell="C13" sqref="C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0.01</v>
      </c>
      <c r="C5" s="20">
        <v>6290000</v>
      </c>
      <c r="D5" s="20">
        <v>1.7000000000000001E-4</v>
      </c>
    </row>
    <row r="6" spans="1:4">
      <c r="A6" s="26" t="s">
        <v>35</v>
      </c>
      <c r="B6" s="20">
        <v>0.12000000000000001</v>
      </c>
      <c r="C6" s="20">
        <v>1491.8400000000001</v>
      </c>
      <c r="D6" s="20">
        <v>4.0320000000000006E-8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0.13</v>
      </c>
      <c r="C8" s="20">
        <v>6291491.8399999999</v>
      </c>
      <c r="D8" s="20">
        <v>1.7004032000000001E-4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2011-07-07T05:18:52Z</dcterms:modified>
</cp:coreProperties>
</file>