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860" yWindow="28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<sst xmlns="http://schemas.openxmlformats.org/spreadsheetml/2006/main" count="3304" uniqueCount="904">
  <si>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</si>
  <si>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</si>
  <si>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</si>
  <si>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</si>
  <si>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</si>
  <si>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</si>
  <si>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</si>
  <si>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</si>
  <si>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</si>
  <si>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</si>
  <si>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</si>
  <si>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</si>
  <si>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</si>
  <si>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</si>
  <si>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</si>
  <si>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</si>
  <si>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</si>
  <si>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</si>
  <si>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</si>
  <si>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</si>
  <si>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</si>
  <si>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</si>
  <si>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</si>
  <si>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</si>
  <si>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</si>
  <si>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</si>
  <si>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</si>
  <si>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</si>
  <si>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</si>
  <si>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</si>
  <si>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</si>
  <si>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</si>
  <si>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</si>
  <si>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</si>
  <si>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</si>
  <si>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</si>
  <si>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</si>
  <si>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</si>
  <si>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</si>
  <si>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</si>
  <si>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</si>
  <si>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</si>
  <si>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</si>
  <si>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</si>
  <si>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</si>
  <si>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</si>
  <si>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</si>
  <si>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</si>
  <si>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</si>
  <si>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</si>
  <si>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</si>
  <si>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</si>
  <si>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</si>
  <si>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</si>
  <si>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</si>
  <si>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</si>
  <si>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</si>
  <si>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</si>
  <si>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</si>
  <si>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</si>
  <si>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</si>
  <si>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</si>
  <si>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</si>
  <si>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</si>
  <si>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</si>
  <si>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</si>
  <si>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</si>
  <si>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</si>
  <si>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</si>
  <si>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</si>
  <si>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</si>
  <si>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</si>
  <si>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</si>
  <si>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</si>
  <si>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</si>
  <si>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</si>
  <si>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</si>
  <si>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</si>
  <si>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</si>
  <si>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</si>
  <si>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</si>
  <si>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</si>
  <si>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</si>
  <si>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</si>
  <si>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</si>
  <si>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</si>
  <si>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</si>
  <si>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</si>
  <si>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</si>
  <si>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</si>
  <si>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</si>
  <si>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</si>
  <si>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</si>
  <si>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</si>
  <si>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</si>
  <si>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</si>
  <si>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</si>
  <si>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</si>
  <si>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</si>
  <si>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</si>
  <si>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</si>
  <si>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</si>
  <si>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</si>
  <si>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</si>
  <si>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</si>
  <si>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</si>
  <si>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</si>
  <si>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</si>
  <si>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</si>
  <si>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</si>
  <si>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</si>
  <si>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</si>
  <si>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</si>
  <si>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</si>
  <si>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</si>
  <si>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</si>
  <si>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</si>
  <si>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</si>
  <si>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</si>
  <si>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</si>
  <si>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</si>
  <si>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</si>
  <si>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</si>
  <si>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</si>
  <si>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</si>
  <si>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</si>
  <si>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</si>
  <si>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</si>
  <si>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</si>
  <si>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</si>
  <si>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</si>
  <si>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</si>
  <si>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</si>
  <si>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</si>
  <si>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</si>
  <si>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</si>
  <si>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</si>
  <si>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</si>
  <si>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</si>
  <si>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</si>
  <si>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</si>
  <si>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</si>
  <si>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</si>
  <si>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</si>
  <si>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</si>
  <si>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</si>
  <si>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</si>
  <si>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</si>
  <si>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</si>
  <si>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</si>
  <si>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</si>
  <si>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</si>
  <si>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</si>
  <si>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</si>
  <si>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</si>
  <si>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</si>
  <si>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</si>
  <si>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</si>
  <si>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</si>
  <si>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</si>
  <si>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</si>
  <si>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</si>
  <si>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</si>
  <si>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</si>
  <si>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</si>
  <si>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</si>
  <si>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</si>
  <si>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</si>
  <si>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</si>
  <si>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</si>
  <si>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</si>
  <si>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</si>
  <si>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</si>
  <si>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</si>
  <si>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</si>
  <si>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</si>
  <si>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</si>
  <si>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</si>
  <si>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</si>
  <si>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</si>
  <si>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</si>
  <si>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</si>
  <si>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</si>
  <si>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</si>
  <si>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</si>
  <si>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</si>
  <si>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</si>
  <si>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</si>
  <si>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</si>
  <si>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</si>
  <si>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</si>
  <si>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</si>
  <si>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</si>
  <si>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</si>
  <si>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</si>
  <si>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</si>
  <si>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</si>
  <si>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</si>
  <si>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</si>
  <si>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</si>
  <si>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</si>
  <si>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</si>
  <si>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</si>
  <si>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</si>
  <si>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</si>
  <si>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</si>
  <si>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</si>
  <si>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</si>
  <si>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</si>
  <si>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</si>
  <si>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</si>
  <si>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</si>
  <si>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</si>
  <si>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</si>
  <si>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</si>
  <si>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</si>
  <si>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</si>
  <si>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</si>
  <si>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</si>
  <si>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</si>
  <si>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</si>
  <si>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</si>
  <si>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</si>
  <si>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</si>
  <si>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</si>
  <si>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</si>
  <si>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</si>
  <si>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</si>
  <si>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</si>
  <si>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</si>
  <si>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</si>
  <si>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</si>
  <si>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</si>
  <si>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</si>
  <si>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</si>
  <si>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</si>
  <si>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</si>
  <si>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</si>
  <si>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</si>
  <si>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</si>
  <si>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</si>
  <si>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</si>
  <si>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</si>
  <si>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</si>
  <si>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</si>
  <si>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</si>
  <si>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</si>
  <si>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</si>
  <si>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</si>
  <si>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</si>
  <si>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</si>
  <si>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</si>
  <si>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</si>
  <si>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</si>
  <si>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</si>
  <si>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</si>
  <si>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</si>
  <si>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</si>
  <si>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</si>
  <si>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</si>
  <si>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</si>
  <si>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</si>
  <si>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</si>
  <si>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</si>
  <si>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</si>
  <si>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</si>
  <si>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</si>
  <si>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</si>
  <si>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</si>
  <si>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</si>
  <si>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</si>
  <si>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</si>
  <si>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</si>
  <si>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</si>
  <si>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</si>
  <si>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</si>
  <si>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</si>
  <si>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</si>
  <si>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</si>
  <si>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</si>
  <si>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</si>
  <si>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</si>
  <si>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</si>
  <si>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</si>
  <si>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</si>
  <si>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</si>
  <si>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</si>
  <si>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</si>
  <si>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</si>
  <si>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</si>
  <si>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</si>
  <si>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</si>
  <si>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</si>
  <si>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</si>
  <si>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</si>
  <si>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</si>
  <si>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</si>
  <si>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</si>
  <si>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</si>
  <si>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</si>
  <si>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</si>
  <si>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</si>
  <si>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</si>
  <si>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</si>
  <si>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</si>
  <si>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</si>
  <si>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</si>
  <si>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</si>
  <si>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</si>
  <si>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</si>
  <si>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</si>
  <si>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</si>
  <si>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</si>
  <si>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</si>
  <si>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</si>
  <si>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</si>
  <si>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</si>
  <si>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</si>
  <si>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</si>
  <si>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</si>
  <si>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</si>
  <si>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</si>
  <si>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</si>
  <si>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</si>
  <si>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</si>
  <si>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</si>
  <si>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</si>
  <si>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</si>
  <si>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</si>
  <si>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</si>
  <si>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</si>
  <si>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</si>
  <si>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</si>
  <si>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</si>
  <si>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</si>
  <si>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</si>
  <si>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</si>
  <si>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</si>
  <si>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</si>
  <si>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</si>
  <si>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</si>
  <si>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</si>
  <si>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</si>
  <si>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</si>
  <si>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</si>
  <si>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</si>
  <si>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</si>
  <si>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</si>
  <si>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</si>
  <si>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</si>
  <si>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</si>
  <si>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</si>
  <si>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</si>
  <si>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</si>
  <si>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</si>
  <si>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</si>
  <si>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</si>
  <si>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</si>
  <si>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</si>
  <si>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</si>
  <si>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</si>
  <si>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</si>
  <si>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</si>
  <si>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</si>
  <si>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</si>
  <si>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</si>
  <si>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</si>
  <si>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</si>
  <si>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</si>
  <si>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</si>
  <si>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</si>
  <si>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</si>
  <si>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</si>
  <si>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</si>
  <si>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</si>
  <si>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</si>
  <si>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</si>
  <si>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</si>
  <si>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</si>
  <si>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</si>
  <si>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</si>
  <si>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</si>
  <si>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</si>
  <si>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</si>
  <si>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</si>
  <si>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</si>
  <si>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</si>
  <si>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</si>
  <si>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</si>
  <si>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</si>
  <si>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</si>
  <si>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</si>
  <si>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</si>
  <si>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</si>
  <si>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</si>
  <si>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</si>
  <si>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</si>
  <si>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</si>
  <si>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</si>
  <si>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</si>
  <si>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</si>
  <si>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</si>
  <si>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</si>
  <si>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</si>
  <si>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</si>
  <si>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</si>
  <si>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</si>
  <si>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</si>
  <si>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</si>
  <si>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</si>
  <si>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</si>
  <si>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</si>
  <si>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</si>
  <si>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</si>
  <si>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</si>
  <si>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</si>
  <si>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</si>
  <si>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</si>
  <si>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</si>
  <si>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</si>
  <si>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</si>
  <si>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</si>
  <si>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</si>
  <si>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</si>
  <si>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</si>
  <si>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</si>
  <si>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</si>
  <si>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</si>
  <si>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</si>
  <si>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</si>
  <si>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</si>
  <si>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</si>
  <si>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</si>
  <si>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</si>
  <si>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</si>
  <si>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</si>
  <si>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</si>
  <si>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</si>
  <si>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</si>
  <si>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</si>
  <si>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</si>
  <si>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</si>
  <si>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</si>
  <si>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</si>
  <si>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</si>
  <si>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</si>
  <si>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</si>
  <si>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</si>
  <si>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</si>
  <si>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</si>
  <si>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</si>
  <si>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</si>
  <si>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</si>
  <si>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</si>
  <si>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</si>
  <si>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</si>
  <si>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</si>
  <si>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</si>
  <si>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</si>
  <si>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</si>
  <si>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</si>
  <si>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</si>
  <si>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</si>
  <si>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</si>
  <si>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</si>
  <si>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</si>
  <si>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</si>
  <si>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</si>
  <si>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</si>
  <si>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</si>
  <si>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</si>
  <si>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</si>
  <si>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</si>
  <si>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</si>
  <si>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</si>
  <si>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</si>
  <si>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</si>
  <si>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</si>
  <si>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</si>
  <si>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</si>
  <si>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</si>
  <si>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</si>
  <si>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</si>
  <si>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</si>
  <si>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</si>
  <si>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</si>
  <si>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</si>
  <si>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</si>
  <si>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</si>
  <si>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</si>
  <si>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</si>
  <si>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</si>
  <si>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</si>
  <si>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</si>
  <si>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</si>
  <si>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</si>
  <si>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</si>
  <si>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</si>
  <si>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</si>
  <si>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</si>
  <si>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</si>
  <si>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</si>
  <si>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</si>
  <si>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</si>
  <si>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</si>
  <si>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</si>
  <si>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</si>
  <si>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</si>
  <si>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</si>
  <si>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</si>
  <si>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</si>
  <si>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</si>
  <si>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</si>
  <si>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</si>
  <si>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</si>
  <si>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</si>
  <si>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</si>
  <si>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</si>
  <si>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</si>
  <si>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</si>
  <si>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</si>
  <si>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</si>
  <si>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</si>
  <si>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</si>
  <si>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</si>
  <si>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</si>
  <si>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</si>
  <si>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</si>
  <si>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</si>
  <si>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</si>
  <si>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</si>
  <si>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</si>
  <si>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</si>
  <si>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</si>
  <si>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</si>
  <si>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</si>
  <si>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</si>
  <si>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</si>
  <si>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</si>
  <si>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</si>
  <si>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</si>
  <si>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</si>
  <si>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</si>
  <si>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</si>
  <si>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</si>
  <si>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</si>
  <si>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</si>
  <si>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</si>
  <si>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</si>
  <si>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</si>
  <si>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</si>
  <si>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</si>
  <si>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</si>
  <si>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</si>
  <si>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</si>
  <si>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</si>
  <si>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</si>
  <si>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</si>
  <si>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</si>
  <si>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</si>
  <si>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</si>
  <si>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</si>
  <si>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</si>
  <si>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</si>
  <si>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</si>
  <si>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</si>
  <si>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</si>
  <si>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</si>
  <si>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</si>
  <si>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</si>
  <si>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</si>
  <si>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</si>
  <si>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</si>
  <si>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</si>
  <si>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</si>
  <si>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</si>
  <si>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</si>
  <si>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</si>
  <si>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</si>
  <si>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</si>
  <si>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</si>
  <si>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</si>
  <si>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</si>
  <si>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</si>
  <si>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</si>
  <si>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</si>
  <si>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</si>
  <si>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</si>
  <si>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</si>
  <si>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</si>
  <si>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</si>
  <si>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</si>
  <si>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</si>
  <si>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</si>
  <si>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</si>
  <si>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</si>
  <si>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</si>
  <si>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</si>
  <si>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</si>
  <si>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</si>
  <si>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</si>
  <si>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</si>
  <si>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</si>
  <si>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</si>
  <si>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</si>
  <si>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</si>
  <si>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</si>
  <si>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</si>
  <si>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</si>
  <si>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</si>
  <si>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</si>
  <si>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</si>
  <si>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</si>
  <si>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</si>
  <si>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</si>
  <si>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</si>
  <si>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</si>
  <si>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</si>
  <si>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</si>
  <si>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</si>
  <si>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</si>
  <si>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</si>
  <si>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</si>
  <si>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</si>
  <si>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</si>
  <si>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</si>
  <si>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</si>
  <si>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</si>
  <si>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</si>
  <si>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</si>
  <si>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</si>
  <si>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</si>
  <si>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</si>
  <si>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</si>
  <si>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</si>
  <si>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</si>
  <si>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</si>
  <si>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</si>
  <si>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</si>
  <si>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</si>
  <si>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</si>
  <si>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</si>
  <si>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</si>
  <si>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</si>
  <si>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</si>
  <si>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</si>
  <si>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</si>
  <si>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</si>
  <si>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</si>
  <si>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</si>
  <si>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</si>
  <si>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</si>
  <si>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</si>
  <si>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</si>
  <si>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</si>
  <si>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</si>
  <si>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</si>
  <si>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</si>
  <si>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</si>
  <si>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</si>
  <si>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</si>
  <si>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</si>
  <si>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</si>
  <si>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</si>
  <si>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</si>
  <si>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</si>
  <si>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</si>
  <si>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</si>
  <si>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</si>
  <si>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</si>
  <si>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</si>
  <si>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</si>
  <si>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</si>
  <si>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</si>
  <si>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</si>
  <si>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</si>
  <si>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</si>
  <si>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</si>
  <si>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</si>
  <si>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</si>
  <si>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</si>
  <si>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</si>
  <si>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</si>
  <si>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</si>
  <si>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</si>
  <si>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</si>
  <si>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</si>
  <si>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</si>
  <si>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</si>
  <si>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</si>
  <si>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</si>
  <si>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</si>
  <si>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</si>
  <si>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</si>
  <si>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</si>
  <si>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</si>
  <si>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</si>
  <si>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</si>
  <si>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</si>
  <si>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</si>
  <si>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</si>
  <si>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</si>
  <si>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</si>
  <si>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</si>
  <si>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</si>
  <si>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</si>
  <si>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</si>
  <si>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</si>
  <si>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</si>
  <si>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</si>
  <si>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</si>
  <si>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</si>
  <si>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</si>
  <si>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</si>
  <si>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</si>
  <si>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</si>
  <si>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</si>
  <si>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</si>
  <si>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</si>
  <si>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</si>
  <si>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</si>
  <si>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</si>
  <si>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</si>
  <si>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</si>
  <si>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</si>
  <si>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</si>
  <si>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</si>
  <si>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</si>
  <si>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</si>
  <si>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</si>
  <si>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</si>
  <si>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</si>
  <si>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</si>
  <si>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</si>
  <si>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</si>
  <si>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</si>
  <si>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</si>
  <si>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</si>
  <si>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</si>
  <si>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</si>
  <si>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</si>
  <si>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</si>
  <si>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</si>
  <si>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</si>
  <si>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</si>
  <si>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</si>
  <si>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</si>
  <si>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</si>
  <si>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</si>
  <si>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</si>
  <si>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</si>
  <si>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</si>
  <si>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</si>
  <si>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</si>
  <si>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</si>
  <si>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</si>
  <si>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</si>
  <si>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</si>
  <si>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</si>
  <si>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</si>
  <si>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</si>
  <si>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</si>
  <si>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</si>
  <si>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</si>
  <si>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</si>
  <si>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</si>
  <si>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</si>
  <si>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</si>
  <si>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</si>
  <si>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</si>
  <si>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</si>
  <si>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</si>
  <si>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</si>
  <si>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</si>
  <si>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</si>
  <si>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</si>
  <si>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</si>
  <si>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</si>
  <si>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</si>
  <si>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</si>
  <si>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</si>
  <si>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</si>
  <si>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</si>
  <si>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</si>
  <si>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</si>
  <si>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</si>
  <si>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</si>
  <si>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</si>
  <si>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</si>
  <si>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</si>
  <si>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</si>
  <si>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</si>
  <si>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</si>
  <si>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</si>
  <si>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</si>
  <si>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</si>
  <si>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</si>
  <si>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</si>
  <si>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</si>
  <si>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</si>
  <si>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</si>
  <si>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</si>
  <si>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</si>
  <si>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</si>
  <si>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</si>
  <si>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</si>
  <si>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</si>
  <si>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</si>
  <si>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</si>
  <si>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</si>
  <si>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</si>
  <si>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</si>
  <si>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</si>
  <si>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</si>
  <si>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</si>
  <si>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</si>
  <si>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</si>
  <si>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</si>
  <si>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</si>
  <si>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</si>
  <si>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</si>
  <si>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</si>
  <si>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</si>
  <si>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</si>
  <si>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</si>
  <si>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</si>
  <si>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</si>
  <si>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</si>
  <si>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</si>
  <si>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</si>
  <si>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</si>
  <si>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</si>
  <si>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</si>
  <si>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</si>
  <si>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</si>
  <si>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</si>
  <si>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</si>
  <si>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</si>
  <si>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</si>
  <si>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</si>
  <si>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</si>
  <si>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</si>
  <si>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</si>
  <si>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</si>
  <si>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</si>
  <si>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</si>
  <si>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</si>
  <si>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</si>
  <si>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</si>
  <si>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</si>
  <si>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</si>
  <si>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</si>
  <si>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</si>
  <si>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</si>
  <si>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</si>
  <si>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</si>
  <si>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</si>
  <si>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</si>
  <si>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</si>
  <si>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</si>
  <si>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</si>
  <si>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</si>
  <si>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</si>
  <si>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</si>
  <si>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</si>
  <si>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</si>
  <si>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</si>
  <si>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</si>
  <si>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</si>
  <si>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</si>
  <si>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</si>
  <si>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</si>
  <si>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</si>
  <si>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</si>
  <si>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</si>
  <si>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</si>
  <si>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</si>
  <si>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</si>
  <si>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</si>
  <si>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</si>
  <si>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</si>
  <si>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</si>
  <si>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</si>
  <si>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</si>
  <si>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</si>
  <si>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</si>
  <si>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</si>
  <si>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</si>
  <si>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</si>
  <si>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</si>
  <si>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</si>
  <si>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</si>
  <si>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</si>
  <si>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</si>
  <si>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</si>
  <si>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</si>
  <si>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</si>
  <si>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</si>
  <si>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</si>
  <si>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</si>
  <si>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</si>
  <si>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</si>
  <si>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4/1/2012</t>
  </si>
  <si>
    <t>Uranium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</si>
</sst>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A43" sqref="A43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902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14">
        <v>41037</v>
      </c>
      <c r="C16" s="9" t="s">
        <v>854</v>
      </c>
      <c r="K16" s="14"/>
    </row>
    <row r="17" spans="1:34">
      <c r="A17" s="18" t="s">
        <v>811</v>
      </c>
      <c r="B17" s="45">
        <v>41039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898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899</v>
      </c>
      <c r="F24" s="10" t="s">
        <v>900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901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899</v>
      </c>
      <c r="F26" s="10" t="s">
        <v>900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899</v>
      </c>
      <c r="F27" s="10" t="s">
        <v>900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899</v>
      </c>
      <c r="F28" s="10" t="s">
        <v>900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903</v>
      </c>
      <c r="B29" s="9" t="s">
        <v>35</v>
      </c>
      <c r="C29" s="19">
        <v>0.2</v>
      </c>
      <c r="D29" s="32">
        <f>IF('Notice Data (Enter Data Here)'!$C29="","",'Notice Data (Enter Data Here)'!$C29*VLOOKUP('Notice Data (Enter Data Here)'!$B29,Doedata,4)*37000000000)</f>
        <v>2486.4</v>
      </c>
      <c r="E29" s="10" t="s">
        <v>899</v>
      </c>
      <c r="F29" s="10" t="s">
        <v>900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6.7200000000000006E-8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903</v>
      </c>
      <c r="B30" s="9" t="s">
        <v>698</v>
      </c>
      <c r="C30" s="19">
        <v>4.5999999999999998E-9</v>
      </c>
      <c r="D30" s="32">
        <f>IF('Notice Data (Enter Data Here)'!$C30="","",'Notice Data (Enter Data Here)'!$C30*VLOOKUP('Notice Data (Enter Data Here)'!$B30,Doedata,4)*37000000000)</f>
        <v>2.8933999999999997</v>
      </c>
      <c r="E30" s="10" t="s">
        <v>899</v>
      </c>
      <c r="F30" s="10" t="s">
        <v>900</v>
      </c>
      <c r="G30" s="10">
        <v>7</v>
      </c>
      <c r="H30" s="10" t="s">
        <v>826</v>
      </c>
      <c r="I30" s="10"/>
      <c r="J30" s="27">
        <f>IF('Notice Data (Enter Data Here)'!$D30="","",'Notice Data (Enter Data Here)'!$D30/37000000000)</f>
        <v>7.8199999999999999E-11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903</v>
      </c>
      <c r="B31" s="9" t="s">
        <v>217</v>
      </c>
      <c r="C31" s="19">
        <v>1E-8</v>
      </c>
      <c r="D31" s="32">
        <f>IF('Notice Data (Enter Data Here)'!$C31="","",'Notice Data (Enter Data Here)'!$C31*VLOOKUP('Notice Data (Enter Data Here)'!$B31,Doedata,4)*37000000000)</f>
        <v>32190</v>
      </c>
      <c r="E31" s="10" t="s">
        <v>899</v>
      </c>
      <c r="F31" s="10" t="s">
        <v>900</v>
      </c>
      <c r="G31" s="10">
        <v>7</v>
      </c>
      <c r="H31" s="10" t="s">
        <v>826</v>
      </c>
      <c r="I31" s="10"/>
      <c r="J31" s="27">
        <f>IF('Notice Data (Enter Data Here)'!$D31="","",'Notice Data (Enter Data Here)'!$D31/37000000000)</f>
        <v>8.7000000000000003E-7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903</v>
      </c>
      <c r="B32" s="9" t="s">
        <v>654</v>
      </c>
      <c r="C32" s="19">
        <v>9.9999999999999995E-7</v>
      </c>
      <c r="D32" s="32">
        <f>IF('Notice Data (Enter Data Here)'!$C32="","",'Notice Data (Enter Data Here)'!$C32*VLOOKUP('Notice Data (Enter Data Here)'!$B32,Doedata,4)*37000000000)</f>
        <v>5032000</v>
      </c>
      <c r="E32" s="10" t="s">
        <v>899</v>
      </c>
      <c r="F32" s="10" t="s">
        <v>900</v>
      </c>
      <c r="G32" s="10">
        <v>7</v>
      </c>
      <c r="H32" s="10" t="s">
        <v>826</v>
      </c>
      <c r="I32" s="10"/>
      <c r="J32" s="27">
        <f>IF('Notice Data (Enter Data Here)'!$D32="","",'Notice Data (Enter Data Here)'!$D32/37000000000)</f>
        <v>1.36E-4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903</v>
      </c>
      <c r="B33" s="9" t="s">
        <v>452</v>
      </c>
      <c r="C33" s="19">
        <v>9.9999999999999995E-8</v>
      </c>
      <c r="D33" s="32">
        <f>IF('Notice Data (Enter Data Here)'!$C33="","",'Notice Data (Enter Data Here)'!$C33*VLOOKUP('Notice Data (Enter Data Here)'!$B33,Doedata,4)*37000000000)</f>
        <v>2.6085000000000003</v>
      </c>
      <c r="E33" s="10" t="s">
        <v>899</v>
      </c>
      <c r="F33" s="10" t="s">
        <v>900</v>
      </c>
      <c r="G33" s="10">
        <v>7</v>
      </c>
      <c r="H33" s="10" t="s">
        <v>826</v>
      </c>
      <c r="I33" s="10"/>
      <c r="J33" s="27">
        <f>IF('Notice Data (Enter Data Here)'!$D33="","",'Notice Data (Enter Data Here)'!$D33/37000000000)</f>
        <v>7.0500000000000002E-11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903</v>
      </c>
      <c r="B34" s="9" t="s">
        <v>534</v>
      </c>
      <c r="C34" s="19">
        <v>1E-4</v>
      </c>
      <c r="D34" s="32">
        <f>IF('Notice Data (Enter Data Here)'!$C34="","",'Notice Data (Enter Data Here)'!$C34*VLOOKUP('Notice Data (Enter Data Here)'!$B34,Doedata,4)*37000000000)</f>
        <v>230140</v>
      </c>
      <c r="E34" s="10" t="s">
        <v>899</v>
      </c>
      <c r="F34" s="10" t="s">
        <v>900</v>
      </c>
      <c r="G34" s="10">
        <v>7</v>
      </c>
      <c r="H34" s="10" t="s">
        <v>826</v>
      </c>
      <c r="I34" s="10"/>
      <c r="J34" s="27">
        <f>IF('Notice Data (Enter Data Here)'!$D34="","",'Notice Data (Enter Data Here)'!$D34/37000000000)</f>
        <v>6.2199999999999997E-6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903</v>
      </c>
      <c r="B35" s="9" t="s">
        <v>77</v>
      </c>
      <c r="C35" s="19">
        <v>9.9999999999999995E-8</v>
      </c>
      <c r="D35" s="32">
        <f>IF('Notice Data (Enter Data Here)'!$C35="","",'Notice Data (Enter Data Here)'!$C35*VLOOKUP('Notice Data (Enter Data Here)'!$B35,Doedata,4)*37000000000)</f>
        <v>12691</v>
      </c>
      <c r="E35" s="10" t="s">
        <v>899</v>
      </c>
      <c r="F35" s="10" t="s">
        <v>900</v>
      </c>
      <c r="G35" s="10">
        <v>7</v>
      </c>
      <c r="H35" s="10" t="s">
        <v>826</v>
      </c>
      <c r="I35" s="10"/>
      <c r="J35" s="27">
        <f>IF('Notice Data (Enter Data Here)'!$D35="","",'Notice Data (Enter Data Here)'!$D35/37000000000)</f>
        <v>3.4299999999999999E-7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2013-04-01T16:05:11Z</dcterms:modified>
</cp:coreProperties>
</file>