
<file path=[Content_Types].xml><?xml version="1.0" encoding="utf-8"?>
<Types xmlns="http://schemas.openxmlformats.org/package/2006/content-types"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autoCompressPictures="0" defaultThemeVersion="124226"/>
  <bookViews>
    <workbookView xWindow="240" yWindow="15" windowWidth="20880" windowHeight="154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 concurrentCalc="0"/>
  <pivotCaches>
    <pivotCache cacheId="1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75" i="1"/>
  <c r="J75"/>
  <c r="D76"/>
  <c r="J76"/>
  <c r="D77"/>
  <c r="J77"/>
  <c r="D78"/>
  <c r="J78"/>
  <c r="D79"/>
  <c r="J79"/>
  <c r="D80"/>
  <c r="J80"/>
  <c r="D81"/>
  <c r="J81"/>
  <c r="D82"/>
  <c r="J82"/>
  <c r="D83"/>
  <c r="J83"/>
  <c r="D84"/>
  <c r="J84"/>
  <c r="D85"/>
  <c r="J85"/>
  <c r="D86"/>
  <c r="J86"/>
  <c r="D87"/>
  <c r="J87"/>
  <c r="D88"/>
  <c r="J88"/>
  <c r="D89"/>
  <c r="J89"/>
  <c r="D90"/>
  <c r="J90"/>
  <c r="D91"/>
  <c r="J91"/>
  <c r="D92"/>
  <c r="J92"/>
  <c r="D93"/>
  <c r="J93"/>
  <c r="D94"/>
  <c r="J94"/>
  <c r="D95"/>
  <c r="J95"/>
  <c r="D96"/>
  <c r="J96"/>
  <c r="D97"/>
  <c r="J97"/>
  <c r="D98"/>
  <c r="J98"/>
  <c r="D99"/>
  <c r="J99"/>
  <c r="D100"/>
  <c r="J100"/>
  <c r="D101"/>
  <c r="J101"/>
  <c r="D102"/>
  <c r="J102"/>
  <c r="D103"/>
  <c r="J103"/>
  <c r="D104"/>
  <c r="J104"/>
  <c r="D105"/>
  <c r="J105"/>
  <c r="D106"/>
  <c r="J106"/>
  <c r="D107"/>
  <c r="J107"/>
  <c r="D108"/>
  <c r="J108"/>
  <c r="D109"/>
  <c r="J109"/>
  <c r="D110"/>
  <c r="J110"/>
  <c r="D111"/>
  <c r="J111"/>
  <c r="D112"/>
  <c r="J112"/>
  <c r="D113"/>
  <c r="J113"/>
  <c r="D114"/>
  <c r="J114"/>
  <c r="D115"/>
  <c r="J115"/>
  <c r="D116"/>
  <c r="J116"/>
  <c r="D117"/>
  <c r="J117"/>
  <c r="D118"/>
  <c r="J118"/>
  <c r="D119"/>
  <c r="J119"/>
  <c r="D120"/>
  <c r="J120"/>
  <c r="D121"/>
  <c r="J121"/>
  <c r="D122"/>
  <c r="J122"/>
  <c r="D123"/>
  <c r="J123"/>
  <c r="D124"/>
  <c r="J124"/>
  <c r="D125"/>
  <c r="J125"/>
  <c r="D126"/>
  <c r="J126"/>
  <c r="D127"/>
  <c r="J127"/>
  <c r="D128"/>
  <c r="J128"/>
  <c r="D129"/>
  <c r="J129"/>
  <c r="D130"/>
  <c r="J130"/>
  <c r="D131"/>
  <c r="J131"/>
  <c r="D132"/>
  <c r="J132"/>
  <c r="D133"/>
  <c r="J133"/>
  <c r="D134"/>
  <c r="J134"/>
  <c r="D135"/>
  <c r="J135"/>
  <c r="D136"/>
  <c r="J136"/>
  <c r="D137"/>
  <c r="J137"/>
  <c r="D138"/>
  <c r="J138"/>
  <c r="D139"/>
  <c r="J139"/>
  <c r="D140"/>
  <c r="J140"/>
  <c r="D141"/>
  <c r="J141"/>
  <c r="D142"/>
  <c r="J142"/>
  <c r="D143"/>
  <c r="J143"/>
  <c r="D144"/>
  <c r="J144"/>
  <c r="D145"/>
  <c r="J145"/>
  <c r="D146"/>
  <c r="J146"/>
  <c r="D147"/>
  <c r="J147"/>
  <c r="D148"/>
  <c r="J148"/>
  <c r="D149"/>
  <c r="J149"/>
  <c r="D150"/>
  <c r="J150"/>
  <c r="D151"/>
  <c r="J151"/>
  <c r="D152"/>
  <c r="J152"/>
  <c r="D153"/>
  <c r="J153"/>
  <c r="D154"/>
  <c r="J154"/>
  <c r="D155"/>
  <c r="J155"/>
  <c r="D156"/>
  <c r="J156"/>
  <c r="D157"/>
  <c r="J157"/>
  <c r="D158"/>
  <c r="J158"/>
  <c r="D159"/>
  <c r="J159"/>
  <c r="D160"/>
  <c r="J160"/>
  <c r="D161"/>
  <c r="J161"/>
  <c r="D162"/>
  <c r="J162"/>
  <c r="D163"/>
  <c r="J163"/>
  <c r="D164"/>
  <c r="J164"/>
  <c r="D165"/>
  <c r="J165"/>
  <c r="D166"/>
  <c r="J166"/>
  <c r="D167"/>
  <c r="J167"/>
  <c r="D168"/>
  <c r="J168"/>
  <c r="D169"/>
  <c r="J169"/>
  <c r="D170"/>
  <c r="J170"/>
  <c r="D171"/>
  <c r="J171"/>
  <c r="D172"/>
  <c r="J172"/>
  <c r="D173"/>
  <c r="J173"/>
  <c r="D174"/>
  <c r="J174"/>
  <c r="D175"/>
  <c r="J175"/>
  <c r="D176"/>
  <c r="J176"/>
  <c r="D177"/>
  <c r="J177"/>
  <c r="D178"/>
  <c r="J178"/>
  <c r="D179"/>
  <c r="J179"/>
  <c r="D180"/>
  <c r="J180"/>
  <c r="D181"/>
  <c r="J181"/>
  <c r="D182"/>
  <c r="J182"/>
  <c r="D183"/>
  <c r="J183"/>
  <c r="D184"/>
  <c r="J184"/>
  <c r="D185"/>
  <c r="J185"/>
  <c r="D186"/>
  <c r="J186"/>
  <c r="D187"/>
  <c r="J187"/>
  <c r="D188"/>
  <c r="J188"/>
  <c r="D189"/>
  <c r="J189"/>
  <c r="D190"/>
  <c r="J190"/>
  <c r="D191"/>
  <c r="J191"/>
  <c r="D192"/>
  <c r="J192"/>
  <c r="D193"/>
  <c r="J193"/>
  <c r="D194"/>
  <c r="J194"/>
  <c r="D195"/>
  <c r="J195"/>
  <c r="D196"/>
  <c r="J196"/>
  <c r="D197"/>
  <c r="J197"/>
  <c r="D198"/>
  <c r="J198"/>
  <c r="D199"/>
  <c r="J199"/>
  <c r="D200"/>
  <c r="J200"/>
  <c r="D201"/>
  <c r="J201"/>
  <c r="D202"/>
  <c r="J202"/>
  <c r="D203"/>
  <c r="J203"/>
  <c r="D204"/>
  <c r="J204"/>
  <c r="D205"/>
  <c r="J205"/>
  <c r="D206"/>
  <c r="J206"/>
  <c r="D207"/>
  <c r="J207"/>
  <c r="D208"/>
  <c r="J208"/>
  <c r="D24"/>
  <c r="J24"/>
  <c r="D24" i="4"/>
  <c r="J24"/>
  <c r="D25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  <c r="D25" i="1"/>
  <c r="J25"/>
  <c r="D26"/>
  <c r="J26"/>
  <c r="D27"/>
  <c r="J27"/>
  <c r="D28"/>
  <c r="J28"/>
  <c r="D29"/>
  <c r="J29"/>
  <c r="D30"/>
  <c r="J30"/>
  <c r="D31"/>
  <c r="J31"/>
  <c r="D32"/>
  <c r="J32"/>
  <c r="D33"/>
  <c r="J33"/>
  <c r="D34"/>
  <c r="J34"/>
  <c r="D35"/>
  <c r="J35"/>
  <c r="D36"/>
  <c r="J36"/>
  <c r="D37"/>
  <c r="J37"/>
  <c r="D38"/>
  <c r="J38"/>
  <c r="D39"/>
  <c r="J39"/>
  <c r="D40"/>
  <c r="J40"/>
  <c r="D41"/>
  <c r="J41"/>
  <c r="D42"/>
  <c r="J42"/>
  <c r="D43"/>
  <c r="J43"/>
  <c r="D44"/>
  <c r="J44"/>
  <c r="D45"/>
  <c r="J45"/>
  <c r="D46"/>
  <c r="J46"/>
  <c r="D47"/>
  <c r="J47"/>
  <c r="D48"/>
  <c r="J48"/>
  <c r="D49"/>
  <c r="J49"/>
  <c r="D50"/>
  <c r="J50"/>
  <c r="D51"/>
  <c r="J51"/>
  <c r="D52"/>
  <c r="J52"/>
  <c r="D53"/>
  <c r="J53"/>
  <c r="D54"/>
  <c r="J54"/>
  <c r="D55"/>
  <c r="J55"/>
  <c r="D56"/>
  <c r="J56"/>
  <c r="D57"/>
  <c r="J57"/>
  <c r="D58"/>
  <c r="J58"/>
  <c r="D59"/>
  <c r="J59"/>
  <c r="D60"/>
  <c r="J60"/>
  <c r="D61"/>
  <c r="J61"/>
  <c r="D62"/>
  <c r="J62"/>
  <c r="D63"/>
  <c r="J63"/>
  <c r="D64"/>
  <c r="J64"/>
  <c r="D65"/>
  <c r="J65"/>
  <c r="D66"/>
  <c r="J66"/>
  <c r="D67"/>
  <c r="J67"/>
  <c r="D68"/>
  <c r="J68"/>
  <c r="D69"/>
  <c r="J69"/>
  <c r="D70"/>
  <c r="J70"/>
  <c r="D71"/>
  <c r="J71"/>
  <c r="D72"/>
  <c r="J72"/>
  <c r="D73"/>
  <c r="J73"/>
  <c r="D74"/>
  <c r="J7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<sst xmlns="http://schemas.openxmlformats.org/spreadsheetml/2006/main" count="3245" uniqueCount="894">
  <si>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</si>
  <si>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</si>
  <si>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</si>
  <si>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</si>
  <si>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</si>
  <si>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</si>
  <si>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</si>
  <si>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</si>
  <si>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</si>
  <si>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</si>
  <si>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</si>
  <si>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</si>
  <si>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</si>
  <si>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</si>
  <si>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</si>
  <si>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</si>
  <si>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</si>
  <si>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</si>
  <si>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</si>
  <si>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</si>
  <si>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</si>
  <si>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</si>
  <si>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</si>
  <si>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</si>
  <si>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</si>
  <si>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</si>
  <si>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</si>
  <si>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</si>
  <si>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</si>
  <si>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</si>
  <si>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</si>
  <si>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</si>
  <si>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</si>
  <si>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</si>
  <si>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</si>
  <si>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</si>
  <si>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</si>
  <si>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</si>
  <si>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</si>
  <si>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</si>
  <si>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</si>
  <si>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</si>
  <si>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</si>
  <si>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</si>
  <si>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</si>
  <si>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</si>
  <si>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</si>
  <si>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</si>
  <si>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</si>
  <si>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</si>
  <si>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</si>
  <si>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</si>
  <si>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</si>
  <si>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</si>
  <si>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</si>
  <si>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</si>
  <si>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</si>
  <si>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</si>
  <si>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</si>
  <si>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</si>
  <si>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</si>
  <si>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</si>
  <si>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</si>
  <si>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</si>
  <si>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</si>
  <si>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</si>
  <si>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</si>
  <si>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</si>
  <si>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</si>
  <si>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</si>
  <si>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</si>
  <si>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</si>
  <si>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</si>
  <si>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</si>
  <si>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</si>
  <si>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</si>
  <si>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</si>
  <si>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</si>
  <si>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</si>
  <si>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</si>
  <si>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</si>
  <si>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</si>
  <si>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</si>
  <si>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</si>
  <si>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</si>
  <si>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</si>
  <si>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</si>
  <si>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</si>
  <si>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</si>
  <si>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</si>
  <si>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</si>
  <si>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</si>
  <si>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</si>
  <si>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</si>
  <si>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</si>
  <si>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</si>
  <si>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</si>
  <si>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</si>
  <si>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</si>
  <si>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</si>
  <si>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</si>
  <si>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</si>
  <si>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</si>
  <si>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</si>
  <si>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</si>
  <si>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</si>
  <si>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</si>
  <si>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</si>
  <si>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</si>
  <si>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</si>
  <si>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</si>
  <si>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</si>
  <si>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</si>
  <si>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</si>
  <si>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</si>
  <si>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</si>
  <si>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</si>
  <si>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</si>
  <si>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</si>
  <si>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</si>
  <si>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</si>
  <si>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</si>
  <si>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</si>
  <si>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</si>
  <si>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</si>
  <si>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</si>
  <si>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</si>
  <si>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</si>
  <si>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</si>
  <si>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</si>
  <si>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</si>
  <si>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</si>
  <si>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</si>
  <si>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</si>
  <si>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</si>
  <si>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</si>
  <si>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</si>
  <si>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</si>
  <si>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</si>
  <si>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</si>
  <si>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</si>
  <si>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</si>
  <si>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</si>
  <si>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</si>
  <si>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</si>
  <si>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</si>
  <si>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</si>
  <si>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</si>
  <si>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</si>
  <si>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</si>
  <si>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</si>
  <si>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</si>
  <si>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</si>
  <si>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</si>
  <si>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</si>
  <si>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</si>
  <si>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</si>
  <si>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</si>
  <si>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</si>
  <si>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</si>
  <si>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</si>
  <si>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</si>
  <si>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</si>
  <si>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</si>
  <si>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</si>
  <si>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</si>
  <si>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</si>
  <si>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</si>
  <si>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</si>
  <si>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</si>
  <si>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</si>
  <si>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</si>
  <si>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</si>
  <si>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</si>
  <si>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</si>
  <si>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</si>
  <si>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</si>
  <si>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</si>
  <si>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</si>
  <si>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</si>
  <si>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</si>
  <si>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</si>
  <si>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</si>
  <si>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</si>
  <si>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</si>
  <si>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</si>
  <si>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</si>
  <si>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</si>
  <si>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</si>
  <si>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</si>
  <si>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</si>
  <si>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</si>
  <si>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</si>
  <si>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</si>
  <si>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</si>
  <si>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</si>
  <si>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</si>
  <si>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</si>
  <si>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</si>
  <si>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</si>
  <si>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</si>
  <si>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</si>
  <si>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</si>
  <si>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</si>
  <si>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</si>
  <si>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</si>
  <si>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</si>
  <si>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</si>
  <si>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</si>
  <si>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</si>
  <si>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</si>
  <si>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</si>
  <si>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</si>
  <si>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</si>
  <si>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</si>
  <si>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</si>
  <si>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</si>
  <si>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</si>
  <si>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</si>
  <si>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</si>
  <si>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</si>
  <si>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</si>
  <si>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</si>
  <si>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</si>
  <si>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</si>
  <si>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</si>
  <si>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</si>
  <si>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</si>
  <si>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</si>
  <si>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</si>
  <si>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</si>
  <si>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</si>
  <si>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</si>
  <si>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</si>
  <si>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</si>
  <si>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</si>
  <si>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</si>
  <si>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</si>
  <si>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</si>
  <si>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</si>
  <si>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</si>
  <si>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</si>
  <si>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</si>
  <si>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</si>
  <si>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</si>
  <si>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</si>
  <si>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</si>
  <si>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</si>
  <si>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</si>
  <si>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</si>
  <si>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</si>
  <si>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</si>
  <si>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</si>
  <si>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</si>
  <si>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</si>
  <si>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</si>
  <si>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</si>
  <si>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</si>
  <si>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</si>
  <si>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</si>
  <si>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</si>
  <si>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</si>
  <si>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</si>
  <si>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</si>
  <si>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</si>
  <si>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</si>
  <si>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</si>
  <si>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</si>
  <si>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</si>
  <si>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</si>
  <si>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</si>
  <si>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</si>
  <si>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</si>
  <si>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</si>
  <si>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</si>
  <si>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</si>
  <si>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</si>
  <si>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</si>
  <si>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</si>
  <si>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</si>
  <si>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</si>
  <si>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</si>
  <si>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</si>
  <si>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</si>
  <si>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</si>
  <si>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</si>
  <si>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</si>
  <si>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</si>
  <si>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</si>
  <si>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</si>
  <si>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</si>
  <si>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</si>
  <si>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</si>
  <si>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</si>
  <si>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</si>
  <si>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</si>
  <si>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</si>
  <si>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</si>
  <si>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</si>
  <si>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</si>
  <si>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</si>
  <si>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</si>
  <si>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</si>
  <si>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</si>
  <si>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</si>
  <si>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</si>
  <si>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</si>
  <si>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</si>
  <si>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</si>
  <si>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</si>
  <si>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</si>
  <si>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</si>
  <si>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</si>
  <si>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</si>
  <si>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</si>
  <si>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</si>
  <si>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</si>
  <si>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</si>
  <si>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</si>
  <si>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</si>
  <si>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</si>
  <si>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</si>
  <si>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</si>
  <si>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</si>
  <si>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</si>
  <si>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</si>
  <si>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</si>
  <si>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</si>
  <si>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</si>
  <si>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</si>
  <si>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</si>
  <si>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</si>
  <si>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</si>
  <si>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</si>
  <si>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</si>
  <si>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</si>
  <si>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</si>
  <si>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</si>
  <si>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</si>
  <si>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</si>
  <si>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</si>
  <si>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</si>
  <si>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</si>
  <si>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</si>
  <si>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</si>
  <si>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</si>
  <si>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</si>
  <si>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</si>
  <si>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</si>
  <si>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</si>
  <si>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</si>
  <si>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</si>
  <si>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</si>
  <si>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</si>
  <si>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</si>
  <si>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</si>
  <si>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</si>
  <si>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</si>
  <si>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</si>
  <si>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</si>
  <si>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</si>
  <si>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</si>
  <si>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</si>
  <si>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</si>
  <si>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</si>
  <si>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</si>
  <si>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</si>
  <si>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</si>
  <si>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</si>
  <si>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</si>
  <si>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</si>
  <si>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</si>
  <si>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</si>
  <si>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</si>
  <si>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</si>
  <si>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</si>
  <si>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</si>
  <si>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</si>
  <si>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</si>
  <si>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</si>
  <si>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</si>
  <si>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</si>
  <si>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</si>
  <si>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</si>
  <si>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</si>
  <si>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</si>
  <si>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</si>
  <si>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</si>
  <si>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</si>
  <si>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</si>
  <si>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</si>
  <si>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</si>
  <si>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</si>
  <si>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</si>
  <si>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</si>
  <si>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</si>
  <si>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</si>
  <si>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</si>
  <si>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</si>
  <si>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</si>
  <si>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</si>
  <si>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</si>
  <si>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</si>
  <si>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</si>
  <si>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</si>
  <si>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</si>
  <si>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</si>
  <si>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</si>
  <si>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</si>
  <si>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</si>
  <si>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</si>
  <si>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</si>
  <si>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</si>
  <si>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</si>
  <si>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</si>
  <si>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</si>
  <si>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</si>
  <si>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</si>
  <si>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</si>
  <si>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</si>
  <si>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</si>
  <si>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</si>
  <si>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</si>
  <si>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</si>
  <si>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</si>
  <si>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</si>
  <si>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</si>
  <si>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</si>
  <si>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</si>
  <si>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</si>
  <si>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</si>
  <si>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</si>
  <si>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</si>
  <si>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</si>
  <si>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</si>
  <si>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</si>
  <si>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</si>
  <si>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</si>
  <si>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</si>
  <si>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</si>
  <si>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</si>
  <si>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</si>
  <si>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</si>
  <si>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</si>
  <si>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</si>
  <si>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</si>
  <si>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</si>
  <si>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</si>
  <si>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</si>
  <si>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</si>
  <si>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</si>
  <si>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</si>
  <si>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</si>
  <si>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</si>
  <si>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</si>
  <si>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</si>
  <si>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</si>
  <si>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</si>
  <si>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</si>
  <si>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</si>
  <si>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</si>
  <si>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</si>
  <si>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</si>
  <si>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</si>
  <si>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</si>
  <si>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</si>
  <si>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</si>
  <si>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</si>
  <si>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</si>
  <si>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</si>
  <si>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</si>
  <si>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</si>
  <si>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</si>
  <si>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</si>
  <si>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</si>
  <si>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</si>
  <si>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</si>
  <si>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</si>
  <si>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</si>
  <si>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</si>
  <si>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</si>
  <si>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</si>
  <si>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</si>
  <si>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</si>
  <si>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</si>
  <si>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</si>
  <si>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</si>
  <si>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</si>
  <si>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</si>
  <si>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</si>
  <si>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</si>
  <si>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</si>
  <si>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</si>
  <si>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</si>
  <si>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</si>
  <si>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</si>
  <si>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</si>
  <si>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</si>
  <si>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</si>
  <si>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</si>
  <si>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</si>
  <si>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</si>
  <si>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</si>
  <si>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</si>
  <si>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</si>
  <si>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</si>
  <si>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</si>
  <si>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</si>
  <si>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</si>
  <si>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</si>
  <si>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</si>
  <si>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</si>
  <si>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</si>
  <si>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</si>
  <si>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</si>
  <si>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</si>
  <si>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</si>
  <si>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</si>
  <si>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</si>
  <si>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</si>
  <si>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</si>
  <si>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</si>
  <si>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</si>
  <si>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</si>
  <si>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</si>
  <si>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</si>
  <si>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</si>
  <si>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</si>
  <si>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</si>
  <si>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</si>
  <si>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</si>
  <si>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</si>
  <si>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</si>
  <si>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</si>
  <si>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</si>
  <si>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</si>
  <si>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</si>
  <si>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</si>
  <si>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</si>
  <si>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</si>
  <si>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</si>
  <si>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</si>
  <si>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</si>
  <si>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</si>
  <si>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</si>
  <si>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</si>
  <si>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</si>
  <si>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</si>
  <si>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</si>
  <si>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</si>
  <si>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</si>
  <si>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</si>
  <si>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</si>
  <si>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</si>
  <si>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</si>
  <si>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</si>
  <si>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</si>
  <si>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</si>
  <si>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</si>
  <si>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</si>
  <si>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</si>
  <si>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</si>
  <si>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</si>
  <si>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</si>
  <si>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</si>
  <si>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</si>
  <si>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</si>
  <si>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</si>
  <si>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</si>
  <si>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</si>
  <si>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</si>
  <si>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</si>
  <si>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</si>
  <si>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</si>
  <si>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</si>
  <si>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</si>
  <si>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</si>
  <si>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</si>
  <si>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</si>
  <si>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</si>
  <si>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</si>
  <si>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</si>
  <si>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</si>
  <si>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</si>
  <si>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</si>
  <si>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</si>
  <si>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</si>
  <si>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</si>
  <si>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</si>
  <si>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</si>
  <si>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</si>
  <si>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</si>
  <si>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</si>
  <si>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</si>
  <si>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</si>
  <si>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</si>
  <si>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</si>
  <si>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</si>
  <si>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</si>
  <si>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</si>
  <si>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</si>
  <si>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</si>
  <si>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</si>
  <si>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</si>
  <si>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</si>
  <si>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</si>
  <si>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</si>
  <si>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</si>
  <si>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</si>
  <si>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</si>
  <si>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</si>
  <si>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</si>
  <si>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</si>
  <si>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</si>
  <si>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</si>
  <si>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</si>
  <si>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</si>
  <si>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</si>
  <si>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</si>
  <si>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</si>
  <si>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</si>
  <si>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</si>
  <si>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</si>
  <si>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</si>
  <si>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</si>
  <si>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</si>
  <si>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</si>
  <si>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</si>
  <si>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</si>
  <si>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</si>
  <si>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</si>
  <si>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</si>
  <si>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</si>
  <si>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</si>
  <si>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</si>
  <si>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</si>
  <si>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</si>
  <si>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</si>
  <si>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</si>
  <si>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</si>
  <si>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</si>
  <si>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</si>
  <si>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</si>
  <si>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</si>
  <si>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</si>
  <si>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</si>
  <si>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</si>
  <si>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</si>
  <si>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</si>
  <si>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</si>
  <si>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</si>
  <si>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</si>
  <si>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</si>
  <si>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</si>
  <si>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</si>
  <si>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</si>
  <si>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</si>
  <si>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</si>
  <si>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</si>
  <si>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</si>
  <si>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</si>
  <si>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</si>
  <si>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</si>
  <si>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</si>
  <si>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</si>
  <si>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</si>
  <si>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</si>
  <si>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</si>
  <si>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</si>
  <si>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</si>
  <si>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</si>
  <si>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</si>
  <si>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</si>
  <si>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</si>
  <si>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</si>
  <si>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</si>
  <si>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</si>
  <si>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</si>
  <si>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</si>
  <si>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</si>
  <si>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</si>
  <si>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</si>
  <si>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</si>
  <si>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</si>
  <si>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</si>
  <si>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</si>
  <si>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</si>
  <si>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</si>
  <si>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</si>
  <si>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</si>
  <si>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</si>
  <si>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</si>
  <si>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</si>
  <si>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</si>
  <si>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</si>
  <si>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</si>
  <si>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</si>
  <si>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</si>
  <si>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</si>
  <si>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</si>
  <si>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</si>
  <si>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</si>
  <si>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</si>
  <si>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</si>
  <si>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</si>
  <si>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</si>
  <si>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</si>
  <si>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</si>
  <si>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</si>
  <si>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</si>
  <si>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</si>
  <si>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</si>
  <si>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</si>
  <si>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</si>
  <si>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</si>
  <si>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</si>
  <si>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</si>
  <si>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</si>
  <si>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</si>
  <si>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</si>
  <si>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</si>
  <si>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</si>
  <si>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</si>
  <si>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</si>
  <si>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</si>
  <si>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</si>
  <si>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</si>
  <si>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</si>
  <si>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</si>
  <si>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</si>
  <si>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</si>
  <si>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</si>
  <si>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</si>
  <si>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</si>
  <si>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</si>
  <si>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</si>
  <si>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</si>
  <si>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</si>
  <si>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</si>
  <si>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</si>
  <si>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</si>
  <si>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</si>
  <si>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</si>
  <si>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</si>
  <si>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</si>
  <si>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</si>
  <si>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</si>
  <si>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</si>
  <si>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</si>
  <si>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</si>
  <si>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</si>
  <si>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</si>
  <si>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</si>
  <si>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</si>
  <si>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</si>
  <si>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</si>
  <si>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</si>
  <si>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</si>
  <si>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</si>
  <si>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</si>
  <si>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</si>
  <si>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</si>
  <si>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</si>
  <si>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</si>
  <si>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</si>
  <si>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</si>
  <si>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</si>
  <si>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</si>
  <si>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</si>
  <si>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</si>
  <si>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</si>
  <si>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</si>
  <si>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</si>
  <si>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</si>
  <si>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</si>
  <si>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</si>
  <si>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</si>
  <si>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</si>
  <si>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</si>
  <si>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</si>
  <si>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</si>
  <si>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</si>
  <si>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</si>
  <si>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</si>
  <si>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</si>
  <si>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</si>
  <si>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</si>
  <si>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</si>
  <si>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</si>
  <si>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</si>
  <si>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</si>
  <si>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</si>
  <si>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</si>
  <si>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</si>
  <si>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</si>
  <si>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</si>
  <si>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</si>
  <si>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</si>
  <si>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</si>
  <si>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</si>
  <si>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</si>
  <si>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</si>
  <si>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</si>
  <si>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</si>
  <si>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</si>
  <si>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</si>
  <si>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</si>
  <si>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</si>
  <si>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</si>
  <si>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</si>
  <si>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</si>
  <si>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</si>
  <si>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</si>
  <si>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</si>
  <si>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</si>
  <si>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</si>
  <si>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</si>
  <si>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</si>
  <si>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</si>
  <si>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</si>
  <si>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</si>
  <si>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</si>
  <si>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</si>
  <si>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</si>
  <si>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</si>
  <si>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</si>
  <si>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</si>
  <si>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</si>
  <si>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</si>
  <si>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</si>
  <si>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</si>
  <si>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</si>
  <si>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</si>
  <si>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</si>
  <si>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</si>
  <si>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</si>
  <si>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</si>
  <si>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</si>
  <si>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</si>
  <si>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</si>
  <si>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</si>
  <si>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</si>
  <si>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</si>
  <si>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</si>
  <si>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</si>
  <si>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</si>
  <si>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</si>
  <si>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</si>
  <si>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</si>
  <si>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</si>
  <si>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</si>
  <si>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</si>
  <si>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</si>
  <si>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</si>
  <si>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</si>
  <si>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</si>
  <si>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</si>
  <si>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</si>
  <si>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</si>
  <si>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</si>
  <si>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</si>
  <si>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</si>
  <si>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</si>
  <si>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</si>
  <si>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</si>
  <si>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</si>
  <si>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</si>
  <si>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</si>
  <si>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</si>
  <si>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</si>
  <si>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</si>
  <si>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</si>
  <si>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</si>
  <si>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</si>
  <si>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</si>
  <si>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</si>
  <si>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</si>
  <si>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</si>
  <si>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</si>
  <si>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Conradson</t>
  </si>
  <si>
    <t>Steven</t>
  </si>
  <si>
    <t>Los Alamos National Laboratory</t>
  </si>
  <si>
    <t>TA-48 RC-1</t>
  </si>
  <si>
    <t>conradson@lanl.gov</t>
  </si>
  <si>
    <t>Los Alamos</t>
  </si>
  <si>
    <t>NM</t>
  </si>
  <si>
    <t>USA</t>
  </si>
  <si>
    <t>505 667-9584</t>
  </si>
  <si>
    <t>3672-3666</t>
  </si>
  <si>
    <t>LANL-SC-12-12-1</t>
  </si>
  <si>
    <t>solid</t>
  </si>
  <si>
    <t>oxide</t>
  </si>
  <si>
    <t>LANL-SC-12-12-2</t>
  </si>
  <si>
    <t>**** NOTE - I am submitting for Steve as a place holder for the system ****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</si>
</sst>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alignment horizontal="center" vertical="bottom" textRotation="0" wrapText="0" indent="0" relativeIndent="255" justifyLastLine="0" shrinkToFit="0" readingOrder="0"/>
    </dxf>
    <dxf>
      <numFmt numFmtId="0" formatCode="General"/>
    </dxf>
    <dxf>
      <alignment horizontal="left" vertical="bottom" textRotation="0" wrapText="0" indent="0" relativeIndent="1" justifyLastLine="0" shrinkToFit="0" readingOrder="0"/>
    </dxf>
    <dxf>
      <alignment horizontal="left" vertical="bottom" textRotation="0" wrapText="0" inden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relativeIndent="255" justifyLastLine="0" shrinkToFit="0" readingOrder="0"/>
      <protection locked="1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alignment horizontal="center" vertical="bottom" textRotation="0" wrapText="0" indent="0" relativeIndent="255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5" Type="http://schemas.openxmlformats.org/officeDocument/2006/relationships/comments" Target="../comments2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F4" sqref="F4"/>
    </sheetView>
  </sheetViews>
  <sheetFormatPr defaultColWidth="9.140625" defaultRowHeight="1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42578125" style="9" customWidth="1"/>
    <col min="12" max="29" width="9.140625" style="9"/>
    <col min="30" max="30" width="21.28515625" style="9" customWidth="1"/>
    <col min="31" max="16384" width="9.140625" style="9"/>
  </cols>
  <sheetData>
    <row r="1" spans="1:6">
      <c r="A1" s="9" t="s">
        <v>17</v>
      </c>
      <c r="B1" s="9" t="s">
        <v>18</v>
      </c>
    </row>
    <row r="2" spans="1:6">
      <c r="A2" s="18" t="s">
        <v>8</v>
      </c>
      <c r="B2" s="11"/>
      <c r="C2" s="9" t="s">
        <v>879</v>
      </c>
    </row>
    <row r="3" spans="1:6">
      <c r="A3" s="18" t="s">
        <v>9</v>
      </c>
      <c r="B3" s="11"/>
      <c r="C3" s="9" t="s">
        <v>880</v>
      </c>
      <c r="F3" s="10" t="s">
        <v>893</v>
      </c>
    </row>
    <row r="4" spans="1:6">
      <c r="A4" s="18" t="s">
        <v>12</v>
      </c>
      <c r="B4" s="11"/>
      <c r="C4" s="9" t="s">
        <v>881</v>
      </c>
    </row>
    <row r="5" spans="1:6">
      <c r="A5" s="18" t="s">
        <v>10</v>
      </c>
      <c r="B5" s="11"/>
      <c r="C5" s="9" t="s">
        <v>882</v>
      </c>
    </row>
    <row r="6" spans="1:6">
      <c r="A6" s="18" t="s">
        <v>11</v>
      </c>
      <c r="B6" s="11"/>
    </row>
    <row r="7" spans="1:6">
      <c r="A7" s="18" t="s">
        <v>876</v>
      </c>
      <c r="B7" s="11"/>
      <c r="C7" s="9" t="s">
        <v>883</v>
      </c>
    </row>
    <row r="8" spans="1:6">
      <c r="A8" s="18" t="s">
        <v>13</v>
      </c>
      <c r="B8" s="11"/>
      <c r="C8" s="9" t="s">
        <v>884</v>
      </c>
    </row>
    <row r="9" spans="1:6">
      <c r="A9" s="18" t="s">
        <v>14</v>
      </c>
      <c r="B9" s="11"/>
      <c r="C9" s="9" t="s">
        <v>885</v>
      </c>
    </row>
    <row r="10" spans="1:6">
      <c r="A10" s="18" t="s">
        <v>15</v>
      </c>
      <c r="B10" s="11"/>
      <c r="C10" s="9">
        <v>87545</v>
      </c>
    </row>
    <row r="11" spans="1:6">
      <c r="A11" s="18" t="s">
        <v>809</v>
      </c>
      <c r="B11" s="11"/>
      <c r="C11" s="9" t="s">
        <v>886</v>
      </c>
    </row>
    <row r="12" spans="1:6">
      <c r="A12" s="18" t="s">
        <v>26</v>
      </c>
      <c r="B12" s="23"/>
      <c r="C12" s="9" t="s">
        <v>887</v>
      </c>
    </row>
    <row r="13" spans="1:6">
      <c r="A13" s="18" t="s">
        <v>839</v>
      </c>
      <c r="B13" s="12"/>
      <c r="C13" s="9" t="s">
        <v>888</v>
      </c>
    </row>
    <row r="14" spans="1:6">
      <c r="A14" s="18" t="s">
        <v>16</v>
      </c>
      <c r="B14" s="30"/>
      <c r="C14" s="41">
        <v>41255</v>
      </c>
    </row>
    <row r="15" spans="1:6">
      <c r="A15" s="18" t="s">
        <v>41</v>
      </c>
      <c r="B15" s="12"/>
      <c r="C15" s="41">
        <v>40942</v>
      </c>
    </row>
    <row r="16" spans="1:6">
      <c r="A16" s="18" t="s">
        <v>40</v>
      </c>
      <c r="B16" s="14"/>
      <c r="C16" s="42">
        <v>41255</v>
      </c>
    </row>
    <row r="17" spans="1:34">
      <c r="A17" s="18" t="s">
        <v>811</v>
      </c>
      <c r="B17" s="13"/>
      <c r="C17" s="42">
        <v>41260</v>
      </c>
    </row>
    <row r="18" spans="1:34">
      <c r="A18" s="18" t="s">
        <v>42</v>
      </c>
      <c r="B18" s="11"/>
      <c r="C18" s="9" t="s">
        <v>43</v>
      </c>
    </row>
    <row r="19" spans="1:34">
      <c r="A19" s="18" t="s">
        <v>807</v>
      </c>
      <c r="B19" s="11"/>
      <c r="C19" s="9">
        <v>1</v>
      </c>
    </row>
    <row r="20" spans="1:34">
      <c r="A20" s="18" t="s">
        <v>808</v>
      </c>
      <c r="B20" s="40"/>
      <c r="C20" s="9">
        <v>2</v>
      </c>
    </row>
    <row r="21" spans="1:34">
      <c r="A21" s="15" t="s">
        <v>44</v>
      </c>
    </row>
    <row r="22" spans="1:34">
      <c r="B22" s="21"/>
      <c r="C22" s="22"/>
      <c r="D22" s="22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889</v>
      </c>
      <c r="B24" s="9" t="s">
        <v>849</v>
      </c>
      <c r="C24" s="19">
        <v>0.01</v>
      </c>
      <c r="D24" s="32">
        <f>IF(Table5[[#This Row],[Mass (g)]]="","",Table5[[#This Row],[Mass (g)]]*VLOOKUP(Table5[[#This Row],[Nuclide]],Doedata,4)*37000000000)</f>
        <v>251.67468079999998</v>
      </c>
      <c r="E24" s="10" t="s">
        <v>890</v>
      </c>
      <c r="F24" s="10" t="s">
        <v>891</v>
      </c>
      <c r="G24" s="10">
        <v>30</v>
      </c>
      <c r="H24" s="10" t="s">
        <v>832</v>
      </c>
      <c r="I24" s="10"/>
      <c r="J24" s="27">
        <f>IF(Table5[[#This Row],[Activity (Bq)]]="","",Table5[[#This Row],[Activity (Bq)]]/37000000000)</f>
        <v>6.8020183999999995E-9</v>
      </c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892</v>
      </c>
      <c r="B25" s="9" t="s">
        <v>255</v>
      </c>
      <c r="C25" s="19">
        <v>1E-4</v>
      </c>
      <c r="D25" s="32">
        <f>IF(Table5[[#This Row],[Mass (g)]]="","",Table5[[#This Row],[Mass (g)]]*VLOOKUP(Table5[[#This Row],[Nuclide]],Doedata,4)*37000000000)</f>
        <v>8917000000</v>
      </c>
      <c r="E25" s="10" t="s">
        <v>890</v>
      </c>
      <c r="F25" s="10" t="s">
        <v>31</v>
      </c>
      <c r="G25" s="10">
        <v>30</v>
      </c>
      <c r="H25" s="10" t="s">
        <v>860</v>
      </c>
      <c r="I25" s="10"/>
      <c r="J25" s="27">
        <f>IF(Table5[[#This Row],[Activity (Bq)]]="","",Table5[[#This Row],[Activity (Bq)]]/37000000000)</f>
        <v>0.24099999999999999</v>
      </c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C26" s="19"/>
      <c r="D26" s="32" t="str">
        <f>IF(Table5[[#This Row],[Mass (g)]]="","",Table5[[#This Row],[Mass (g)]]*VLOOKUP(Table5[[#This Row],[Nuclide]],Doedata,4)*37000000000)</f>
        <v/>
      </c>
      <c r="I26" s="10"/>
      <c r="J26" s="27" t="str">
        <f>IF(Table5[[#This Row],[Activity (Bq)]]="","",Table5[[#This Row],[Activity (Bq)]]/37000000000)</f>
        <v/>
      </c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C27" s="19"/>
      <c r="D27" s="32" t="str">
        <f>IF(Table5[[#This Row],[Mass (g)]]="","",Table5[[#This Row],[Mass (g)]]*VLOOKUP(Table5[[#This Row],[Nuclide]],Doedata,4)*37000000000)</f>
        <v/>
      </c>
      <c r="I27" s="10"/>
      <c r="J27" s="27" t="str">
        <f>IF(Table5[[#This Row],[Activity (Bq)]]="","",Table5[[#This Row],[Activity (Bq)]]/37000000000)</f>
        <v/>
      </c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C28" s="19"/>
      <c r="D28" s="32" t="str">
        <f>IF(Table5[[#This Row],[Mass (g)]]="","",Table5[[#This Row],[Mass (g)]]*VLOOKUP(Table5[[#This Row],[Nuclide]],Doedata,4)*37000000000)</f>
        <v/>
      </c>
      <c r="I28" s="10"/>
      <c r="J28" s="27" t="str">
        <f>IF(Table5[[#This Row],[Activity (Bq)]]="","",Table5[[#This Row],[Activity (Bq)]]/37000000000)</f>
        <v/>
      </c>
      <c r="AD28" s="31" t="s">
        <v>59</v>
      </c>
      <c r="AE28" s="18" t="s">
        <v>818</v>
      </c>
      <c r="AF28" s="18" t="s">
        <v>821</v>
      </c>
      <c r="AG28" s="18" t="s">
        <v>853</v>
      </c>
      <c r="AH28" s="18"/>
    </row>
    <row r="29" spans="1:34">
      <c r="C29" s="19"/>
      <c r="D29" s="32" t="str">
        <f>IF(Table5[[#This Row],[Mass (g)]]="","",Table5[[#This Row],[Mass (g)]]*VLOOKUP(Table5[[#This Row],[Nuclide]],Doedata,4)*37000000000)</f>
        <v/>
      </c>
      <c r="I29" s="10"/>
      <c r="J29" s="27" t="str">
        <f>IF(Table5[[#This Row],[Activity (Bq)]]="","",Table5[[#This Row],[Activity (Bq)]]/37000000000)</f>
        <v/>
      </c>
      <c r="AD29" s="31" t="s">
        <v>60</v>
      </c>
      <c r="AE29" s="18" t="s">
        <v>819</v>
      </c>
      <c r="AF29" s="18"/>
      <c r="AG29" s="18" t="s">
        <v>854</v>
      </c>
      <c r="AH29" s="18"/>
    </row>
    <row r="30" spans="1:34">
      <c r="C30" s="19"/>
      <c r="D30" s="32" t="str">
        <f>IF(Table5[[#This Row],[Mass (g)]]="","",Table5[[#This Row],[Mass (g)]]*VLOOKUP(Table5[[#This Row],[Nuclide]],Doedata,4)*37000000000)</f>
        <v/>
      </c>
      <c r="I30" s="10"/>
      <c r="J30" s="27" t="str">
        <f>IF(Table5[[#This Row],[Activity (Bq)]]="","",Table5[[#This Row],[Activity (Bq)]]/37000000000)</f>
        <v/>
      </c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C31" s="19"/>
      <c r="D31" s="32" t="str">
        <f>IF(Table5[[#This Row],[Mass (g)]]="","",Table5[[#This Row],[Mass (g)]]*VLOOKUP(Table5[[#This Row],[Nuclide]],Doedata,4)*37000000000)</f>
        <v/>
      </c>
      <c r="I31" s="10"/>
      <c r="J31" s="27" t="str">
        <f>IF(Table5[[#This Row],[Activity (Bq)]]="","",Table5[[#This Row],[Activity (Bq)]]/37000000000)</f>
        <v/>
      </c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C32" s="19"/>
      <c r="D32" s="32" t="str">
        <f>IF(Table5[[#This Row],[Mass (g)]]="","",Table5[[#This Row],[Mass (g)]]*VLOOKUP(Table5[[#This Row],[Nuclide]],Doedata,4)*37000000000)</f>
        <v/>
      </c>
      <c r="I32" s="10"/>
      <c r="J32" s="27" t="str">
        <f>IF(Table5[[#This Row],[Activity (Bq)]]="","",Table5[[#This Row],[Activity (Bq)]]/37000000000)</f>
        <v/>
      </c>
      <c r="AD32" s="31" t="s">
        <v>64</v>
      </c>
      <c r="AE32" s="18"/>
      <c r="AF32" s="18"/>
      <c r="AG32" s="18" t="s">
        <v>855</v>
      </c>
      <c r="AH32" s="18"/>
    </row>
    <row r="33" spans="3:34">
      <c r="C33" s="19"/>
      <c r="D33" s="32" t="str">
        <f>IF(Table5[[#This Row],[Mass (g)]]="","",Table5[[#This Row],[Mass (g)]]*VLOOKUP(Table5[[#This Row],[Nuclide]],Doedata,4)*37000000000)</f>
        <v/>
      </c>
      <c r="I33" s="10"/>
      <c r="J33" s="27" t="str">
        <f>IF(Table5[[#This Row],[Activity (Bq)]]="","",Table5[[#This Row],[Activity (Bq)]]/37000000000)</f>
        <v/>
      </c>
      <c r="AD33" s="31" t="s">
        <v>65</v>
      </c>
      <c r="AE33" s="18"/>
      <c r="AF33" s="18"/>
      <c r="AG33" s="18" t="s">
        <v>856</v>
      </c>
      <c r="AH33" s="18"/>
    </row>
    <row r="34" spans="3:34">
      <c r="C34" s="19"/>
      <c r="D34" s="32" t="str">
        <f>IF(Table5[[#This Row],[Mass (g)]]="","",Table5[[#This Row],[Mass (g)]]*VLOOKUP(Table5[[#This Row],[Nuclide]],Doedata,4)*37000000000)</f>
        <v/>
      </c>
      <c r="I34" s="10"/>
      <c r="J34" s="27" t="str">
        <f>IF(Table5[[#This Row],[Activity (Bq)]]="","",Table5[[#This Row],[Activity (Bq)]]/37000000000)</f>
        <v/>
      </c>
      <c r="AD34" s="31" t="s">
        <v>66</v>
      </c>
      <c r="AE34" s="18"/>
      <c r="AF34" s="18"/>
      <c r="AG34" s="18" t="s">
        <v>857</v>
      </c>
      <c r="AH34" s="18"/>
    </row>
    <row r="35" spans="3:34">
      <c r="C35" s="19"/>
      <c r="D35" s="32" t="str">
        <f>IF(Table5[[#This Row],[Mass (g)]]="","",Table5[[#This Row],[Mass (g)]]*VLOOKUP(Table5[[#This Row],[Nuclide]],Doedata,4)*37000000000)</f>
        <v/>
      </c>
      <c r="I35" s="10"/>
      <c r="J35" s="27" t="str">
        <f>IF(Table5[[#This Row],[Activity (Bq)]]="","",Table5[[#This Row],[Activity (Bq)]]/37000000000)</f>
        <v/>
      </c>
      <c r="AD35" s="31" t="s">
        <v>67</v>
      </c>
      <c r="AE35" s="18"/>
      <c r="AF35" s="18"/>
      <c r="AG35" s="18" t="s">
        <v>858</v>
      </c>
      <c r="AH35" s="18"/>
    </row>
    <row r="36" spans="3:34">
      <c r="C36" s="19"/>
      <c r="D36" s="32" t="str">
        <f>IF(Table5[[#This Row],[Mass (g)]]="","",Table5[[#This Row],[Mass (g)]]*VLOOKUP(Table5[[#This Row],[Nuclide]],Doedata,4)*37000000000)</f>
        <v/>
      </c>
      <c r="I36" s="10"/>
      <c r="J36" s="27" t="str">
        <f>IF(Table5[[#This Row],[Activity (Bq)]]="","",Table5[[#This Row],[Activity (Bq)]]/37000000000)</f>
        <v/>
      </c>
      <c r="AD36" s="31" t="s">
        <v>68</v>
      </c>
      <c r="AE36" s="18"/>
      <c r="AF36" s="18"/>
      <c r="AG36" s="18" t="s">
        <v>859</v>
      </c>
      <c r="AH36" s="18"/>
    </row>
    <row r="37" spans="3:34">
      <c r="C37" s="19"/>
      <c r="D37" s="32" t="str">
        <f>IF(Table5[[#This Row],[Mass (g)]]="","",Table5[[#This Row],[Mass (g)]]*VLOOKUP(Table5[[#This Row],[Nuclide]],Doedata,4)*37000000000)</f>
        <v/>
      </c>
      <c r="I37" s="10"/>
      <c r="J37" s="27" t="str">
        <f>IF(Table5[[#This Row],[Activity (Bq)]]="","",Table5[[#This Row],[Activity (Bq)]]/37000000000)</f>
        <v/>
      </c>
      <c r="AD37" s="31" t="s">
        <v>69</v>
      </c>
      <c r="AE37" s="18"/>
      <c r="AF37" s="18"/>
      <c r="AG37" s="18" t="s">
        <v>860</v>
      </c>
      <c r="AH37" s="18"/>
    </row>
    <row r="38" spans="3:34">
      <c r="C38" s="19"/>
      <c r="D38" s="32" t="str">
        <f>IF(Table5[[#This Row],[Mass (g)]]="","",Table5[[#This Row],[Mass (g)]]*VLOOKUP(Table5[[#This Row],[Nuclide]],Doedata,4)*37000000000)</f>
        <v/>
      </c>
      <c r="I38" s="10"/>
      <c r="J38" s="27" t="str">
        <f>IF(Table5[[#This Row],[Activity (Bq)]]="","",Table5[[#This Row],[Activity (Bq)]]/37000000000)</f>
        <v/>
      </c>
      <c r="AD38" s="31" t="s">
        <v>70</v>
      </c>
      <c r="AE38" s="18"/>
      <c r="AF38" s="18"/>
      <c r="AG38" s="18" t="s">
        <v>861</v>
      </c>
      <c r="AH38" s="18"/>
    </row>
    <row r="39" spans="3:34">
      <c r="C39" s="19"/>
      <c r="D39" s="32" t="str">
        <f>IF(Table5[[#This Row],[Mass (g)]]="","",Table5[[#This Row],[Mass (g)]]*VLOOKUP(Table5[[#This Row],[Nuclide]],Doedata,4)*37000000000)</f>
        <v/>
      </c>
      <c r="I39" s="10"/>
      <c r="J39" s="27" t="str">
        <f>IF(Table5[[#This Row],[Activity (Bq)]]="","",Table5[[#This Row],[Activity (Bq)]]/37000000000)</f>
        <v/>
      </c>
      <c r="AD39" s="31" t="s">
        <v>71</v>
      </c>
      <c r="AE39" s="18"/>
      <c r="AF39" s="18"/>
      <c r="AG39" s="18" t="s">
        <v>877</v>
      </c>
      <c r="AH39" s="18"/>
    </row>
    <row r="40" spans="3:34">
      <c r="C40" s="19"/>
      <c r="D40" s="32" t="str">
        <f>IF(Table5[[#This Row],[Mass (g)]]="","",Table5[[#This Row],[Mass (g)]]*VLOOKUP(Table5[[#This Row],[Nuclide]],Doedata,4)*37000000000)</f>
        <v/>
      </c>
      <c r="I40" s="10"/>
      <c r="J40" s="27" t="str">
        <f>IF(Table5[[#This Row],[Activity (Bq)]]="","",Table5[[#This Row],[Activity (Bq)]]/37000000000)</f>
        <v/>
      </c>
      <c r="AD40" s="31" t="s">
        <v>72</v>
      </c>
      <c r="AE40" s="18"/>
      <c r="AF40" s="18"/>
      <c r="AG40" s="18" t="s">
        <v>829</v>
      </c>
      <c r="AH40" s="18"/>
    </row>
    <row r="41" spans="3:34">
      <c r="C41" s="19"/>
      <c r="D41" s="32" t="str">
        <f>IF(Table5[[#This Row],[Mass (g)]]="","",Table5[[#This Row],[Mass (g)]]*VLOOKUP(Table5[[#This Row],[Nuclide]],Doedata,4)*37000000000)</f>
        <v/>
      </c>
      <c r="I41" s="10"/>
      <c r="J41" s="27" t="str">
        <f>IF(Table5[[#This Row],[Activity (Bq)]]="","",Table5[[#This Row],[Activity (Bq)]]/37000000000)</f>
        <v/>
      </c>
      <c r="AD41" s="31" t="s">
        <v>51</v>
      </c>
      <c r="AE41" s="18"/>
      <c r="AF41" s="18"/>
      <c r="AG41" s="18" t="s">
        <v>830</v>
      </c>
      <c r="AH41" s="18"/>
    </row>
    <row r="42" spans="3:34">
      <c r="C42" s="19"/>
      <c r="D42" s="32" t="str">
        <f>IF(Table5[[#This Row],[Mass (g)]]="","",Table5[[#This Row],[Mass (g)]]*VLOOKUP(Table5[[#This Row],[Nuclide]],Doedata,4)*37000000000)</f>
        <v/>
      </c>
      <c r="I42" s="10"/>
      <c r="J42" s="27" t="str">
        <f>IF(Table5[[#This Row],[Activity (Bq)]]="","",Table5[[#This Row],[Activity (Bq)]]/37000000000)</f>
        <v/>
      </c>
      <c r="AD42" s="31" t="s">
        <v>73</v>
      </c>
      <c r="AE42" s="18"/>
      <c r="AF42" s="18"/>
      <c r="AG42" s="18" t="s">
        <v>831</v>
      </c>
      <c r="AH42" s="18"/>
    </row>
    <row r="43" spans="3:34">
      <c r="C43" s="19"/>
      <c r="D43" s="32" t="str">
        <f>IF(Table5[[#This Row],[Mass (g)]]="","",Table5[[#This Row],[Mass (g)]]*VLOOKUP(Table5[[#This Row],[Nuclide]],Doedata,4)*37000000000)</f>
        <v/>
      </c>
      <c r="I43" s="10"/>
      <c r="J43" s="27" t="str">
        <f>IF(Table5[[#This Row],[Activity (Bq)]]="","",Table5[[#This Row],[Activity (Bq)]]/37000000000)</f>
        <v/>
      </c>
      <c r="AD43" s="31" t="s">
        <v>74</v>
      </c>
      <c r="AE43" s="18"/>
      <c r="AF43" s="18"/>
      <c r="AG43" s="18" t="s">
        <v>878</v>
      </c>
      <c r="AH43" s="18"/>
    </row>
    <row r="44" spans="3:34">
      <c r="C44" s="19"/>
      <c r="D44" s="32" t="str">
        <f>IF(Table5[[#This Row],[Mass (g)]]="","",Table5[[#This Row],[Mass (g)]]*VLOOKUP(Table5[[#This Row],[Nuclide]],Doedata,4)*37000000000)</f>
        <v/>
      </c>
      <c r="I44" s="10"/>
      <c r="J44" s="27" t="str">
        <f>IF(Table5[[#This Row],[Activity (Bq)]]="","",Table5[[#This Row],[Activity (Bq)]]/37000000000)</f>
        <v/>
      </c>
      <c r="AD44" s="31" t="s">
        <v>75</v>
      </c>
      <c r="AE44" s="18"/>
      <c r="AF44" s="18"/>
      <c r="AG44" s="18" t="s">
        <v>832</v>
      </c>
      <c r="AH44" s="18"/>
    </row>
    <row r="45" spans="3:34">
      <c r="C45" s="19"/>
      <c r="D45" s="32" t="str">
        <f>IF(Table5[[#This Row],[Mass (g)]]="","",Table5[[#This Row],[Mass (g)]]*VLOOKUP(Table5[[#This Row],[Nuclide]],Doedata,4)*37000000000)</f>
        <v/>
      </c>
      <c r="I45" s="10"/>
      <c r="J45" s="27" t="str">
        <f>IF(Table5[[#This Row],[Activity (Bq)]]="","",Table5[[#This Row],[Activity (Bq)]]/37000000000)</f>
        <v/>
      </c>
      <c r="AD45" s="31" t="s">
        <v>76</v>
      </c>
      <c r="AE45" s="18"/>
      <c r="AF45" s="18"/>
      <c r="AG45" s="18" t="s">
        <v>833</v>
      </c>
      <c r="AH45" s="18"/>
    </row>
    <row r="46" spans="3:34">
      <c r="C46" s="19"/>
      <c r="D46" s="32" t="str">
        <f>IF(Table5[[#This Row],[Mass (g)]]="","",Table5[[#This Row],[Mass (g)]]*VLOOKUP(Table5[[#This Row],[Nuclide]],Doedata,4)*37000000000)</f>
        <v/>
      </c>
      <c r="I46" s="10"/>
      <c r="J46" s="27" t="str">
        <f>IF(Table5[[#This Row],[Activity (Bq)]]="","",Table5[[#This Row],[Activity (Bq)]]/37000000000)</f>
        <v/>
      </c>
      <c r="AD46" s="31" t="s">
        <v>77</v>
      </c>
      <c r="AE46" s="18"/>
      <c r="AF46" s="18"/>
      <c r="AG46" s="18" t="s">
        <v>834</v>
      </c>
      <c r="AH46" s="18"/>
    </row>
    <row r="47" spans="3:34">
      <c r="C47" s="19"/>
      <c r="D47" s="32" t="str">
        <f>IF(Table5[[#This Row],[Mass (g)]]="","",Table5[[#This Row],[Mass (g)]]*VLOOKUP(Table5[[#This Row],[Nuclide]],Doedata,4)*37000000000)</f>
        <v/>
      </c>
      <c r="I47" s="10"/>
      <c r="J47" s="27" t="str">
        <f>IF(Table5[[#This Row],[Activity (Bq)]]="","",Table5[[#This Row],[Activity (Bq)]]/37000000000)</f>
        <v/>
      </c>
      <c r="AD47" s="31" t="s">
        <v>78</v>
      </c>
      <c r="AE47" s="18"/>
      <c r="AF47" s="18"/>
      <c r="AG47" s="18" t="s">
        <v>835</v>
      </c>
      <c r="AH47" s="18"/>
    </row>
    <row r="48" spans="3:34">
      <c r="C48" s="19"/>
      <c r="D48" s="32" t="str">
        <f>IF(Table5[[#This Row],[Mass (g)]]="","",Table5[[#This Row],[Mass (g)]]*VLOOKUP(Table5[[#This Row],[Nuclide]],Doedata,4)*37000000000)</f>
        <v/>
      </c>
      <c r="I48" s="10"/>
      <c r="J48" s="27" t="str">
        <f>IF(Table5[[#This Row],[Activity (Bq)]]="","",Table5[[#This Row],[Activity (Bq)]]/37000000000)</f>
        <v/>
      </c>
      <c r="AD48" s="31" t="s">
        <v>79</v>
      </c>
      <c r="AE48" s="18"/>
      <c r="AF48" s="18"/>
      <c r="AG48" s="18" t="s">
        <v>862</v>
      </c>
      <c r="AH48" s="18"/>
    </row>
    <row r="49" spans="3:34">
      <c r="C49" s="19"/>
      <c r="D49" s="32" t="str">
        <f>IF(Table5[[#This Row],[Mass (g)]]="","",Table5[[#This Row],[Mass (g)]]*VLOOKUP(Table5[[#This Row],[Nuclide]],Doedata,4)*37000000000)</f>
        <v/>
      </c>
      <c r="I49" s="10"/>
      <c r="J49" s="27" t="str">
        <f>IF(Table5[[#This Row],[Activity (Bq)]]="","",Table5[[#This Row],[Activity (Bq)]]/37000000000)</f>
        <v/>
      </c>
      <c r="AD49" s="31" t="s">
        <v>80</v>
      </c>
      <c r="AE49" s="18"/>
      <c r="AF49" s="18"/>
      <c r="AG49" s="18" t="s">
        <v>863</v>
      </c>
      <c r="AH49" s="18"/>
    </row>
    <row r="50" spans="3:34">
      <c r="C50" s="19"/>
      <c r="D50" s="32" t="str">
        <f>IF(Table5[[#This Row],[Mass (g)]]="","",Table5[[#This Row],[Mass (g)]]*VLOOKUP(Table5[[#This Row],[Nuclide]],Doedata,4)*37000000000)</f>
        <v/>
      </c>
      <c r="I50" s="10"/>
      <c r="J50" s="27" t="str">
        <f>IF(Table5[[#This Row],[Activity (Bq)]]="","",Table5[[#This Row],[Activity (Bq)]]/37000000000)</f>
        <v/>
      </c>
      <c r="AD50" s="31" t="s">
        <v>81</v>
      </c>
      <c r="AE50" s="18"/>
      <c r="AF50" s="18"/>
      <c r="AG50" s="18" t="s">
        <v>864</v>
      </c>
      <c r="AH50" s="18"/>
    </row>
    <row r="51" spans="3:34">
      <c r="C51" s="19"/>
      <c r="D51" s="32" t="str">
        <f>IF(Table5[[#This Row],[Mass (g)]]="","",Table5[[#This Row],[Mass (g)]]*VLOOKUP(Table5[[#This Row],[Nuclide]],Doedata,4)*37000000000)</f>
        <v/>
      </c>
      <c r="I51" s="10"/>
      <c r="J51" s="27" t="str">
        <f>IF(Table5[[#This Row],[Activity (Bq)]]="","",Table5[[#This Row],[Activity (Bq)]]/37000000000)</f>
        <v/>
      </c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IF(Table5[[#This Row],[Mass (g)]]="","",Table5[[#This Row],[Mass (g)]]*VLOOKUP(Table5[[#This Row],[Nuclide]],Doedata,4)*37000000000)</f>
        <v/>
      </c>
      <c r="I52" s="10"/>
      <c r="J52" s="27" t="str">
        <f>IF(Table5[[#This Row],[Activity (Bq)]]="","",Table5[[#This Row],[Activity (Bq)]]/37000000000)</f>
        <v/>
      </c>
      <c r="AD52" s="31" t="s">
        <v>83</v>
      </c>
      <c r="AE52" s="18"/>
      <c r="AF52" s="18"/>
      <c r="AG52" s="18" t="s">
        <v>865</v>
      </c>
      <c r="AH52" s="18"/>
    </row>
    <row r="53" spans="3:34">
      <c r="C53" s="19"/>
      <c r="D53" s="32" t="str">
        <f>IF(Table5[[#This Row],[Mass (g)]]="","",Table5[[#This Row],[Mass (g)]]*VLOOKUP(Table5[[#This Row],[Nuclide]],Doedata,4)*37000000000)</f>
        <v/>
      </c>
      <c r="I53" s="10"/>
      <c r="J53" s="27" t="str">
        <f>IF(Table5[[#This Row],[Activity (Bq)]]="","",Table5[[#This Row],[Activity (Bq)]]/37000000000)</f>
        <v/>
      </c>
      <c r="AD53" s="31" t="s">
        <v>84</v>
      </c>
      <c r="AE53" s="18"/>
      <c r="AF53" s="18"/>
      <c r="AG53" s="18" t="s">
        <v>866</v>
      </c>
      <c r="AH53" s="18"/>
    </row>
    <row r="54" spans="3:34">
      <c r="C54" s="19"/>
      <c r="D54" s="32" t="str">
        <f>IF(Table5[[#This Row],[Mass (g)]]="","",Table5[[#This Row],[Mass (g)]]*VLOOKUP(Table5[[#This Row],[Nuclide]],Doedata,4)*37000000000)</f>
        <v/>
      </c>
      <c r="I54" s="10"/>
      <c r="J54" s="27" t="str">
        <f>IF(Table5[[#This Row],[Activity (Bq)]]="","",Table5[[#This Row],[Activity (Bq)]]/37000000000)</f>
        <v/>
      </c>
      <c r="AD54" s="31" t="s">
        <v>85</v>
      </c>
      <c r="AE54" s="18"/>
      <c r="AF54" s="18"/>
      <c r="AG54" s="18" t="s">
        <v>867</v>
      </c>
      <c r="AH54" s="18"/>
    </row>
    <row r="55" spans="3:34">
      <c r="C55" s="19"/>
      <c r="D55" s="32" t="str">
        <f>IF(Table5[[#This Row],[Mass (g)]]="","",Table5[[#This Row],[Mass (g)]]*VLOOKUP(Table5[[#This Row],[Nuclide]],Doedata,4)*37000000000)</f>
        <v/>
      </c>
      <c r="I55" s="10"/>
      <c r="J55" s="27" t="str">
        <f>IF(Table5[[#This Row],[Activity (Bq)]]="","",Table5[[#This Row],[Activity (Bq)]]/37000000000)</f>
        <v/>
      </c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IF(Table5[[#This Row],[Mass (g)]]="","",Table5[[#This Row],[Mass (g)]]*VLOOKUP(Table5[[#This Row],[Nuclide]],Doedata,4)*37000000000)</f>
        <v/>
      </c>
      <c r="I56" s="10"/>
      <c r="J56" s="27" t="str">
        <f>IF(Table5[[#This Row],[Activity (Bq)]]="","",Table5[[#This Row],[Activity (Bq)]]/37000000000)</f>
        <v/>
      </c>
      <c r="AD56" s="31" t="s">
        <v>87</v>
      </c>
      <c r="AE56" s="18"/>
      <c r="AF56" s="18"/>
      <c r="AG56" s="18" t="s">
        <v>868</v>
      </c>
      <c r="AH56" s="18"/>
    </row>
    <row r="57" spans="3:34">
      <c r="C57" s="19"/>
      <c r="D57" s="32" t="str">
        <f>IF(Table5[[#This Row],[Mass (g)]]="","",Table5[[#This Row],[Mass (g)]]*VLOOKUP(Table5[[#This Row],[Nuclide]],Doedata,4)*37000000000)</f>
        <v/>
      </c>
      <c r="I57" s="10"/>
      <c r="J57" s="27" t="str">
        <f>IF(Table5[[#This Row],[Activity (Bq)]]="","",Table5[[#This Row],[Activity (Bq)]]/37000000000)</f>
        <v/>
      </c>
      <c r="AD57" s="31" t="s">
        <v>88</v>
      </c>
      <c r="AE57" s="18"/>
      <c r="AF57" s="18"/>
      <c r="AG57" s="18" t="s">
        <v>869</v>
      </c>
      <c r="AH57" s="18"/>
    </row>
    <row r="58" spans="3:34">
      <c r="C58" s="19"/>
      <c r="D58" s="32" t="str">
        <f>IF(Table5[[#This Row],[Mass (g)]]="","",Table5[[#This Row],[Mass (g)]]*VLOOKUP(Table5[[#This Row],[Nuclide]],Doedata,4)*37000000000)</f>
        <v/>
      </c>
      <c r="I58" s="10"/>
      <c r="J58" s="27" t="str">
        <f>IF(Table5[[#This Row],[Activity (Bq)]]="","",Table5[[#This Row],[Activity (Bq)]]/37000000000)</f>
        <v/>
      </c>
      <c r="AD58" s="31" t="s">
        <v>89</v>
      </c>
      <c r="AE58" s="18"/>
      <c r="AF58" s="18"/>
      <c r="AG58" s="18" t="s">
        <v>870</v>
      </c>
      <c r="AH58" s="18"/>
    </row>
    <row r="59" spans="3:34">
      <c r="C59" s="19"/>
      <c r="D59" s="32" t="str">
        <f>IF(Table5[[#This Row],[Mass (g)]]="","",Table5[[#This Row],[Mass (g)]]*VLOOKUP(Table5[[#This Row],[Nuclide]],Doedata,4)*37000000000)</f>
        <v/>
      </c>
      <c r="I59" s="10"/>
      <c r="J59" s="27" t="str">
        <f>IF(Table5[[#This Row],[Activity (Bq)]]="","",Table5[[#This Row],[Activity (Bq)]]/37000000000)</f>
        <v/>
      </c>
      <c r="AD59" s="31" t="s">
        <v>90</v>
      </c>
      <c r="AE59" s="18"/>
      <c r="AF59" s="18"/>
      <c r="AG59" s="18" t="s">
        <v>871</v>
      </c>
      <c r="AH59" s="18"/>
    </row>
    <row r="60" spans="3:34">
      <c r="C60" s="19"/>
      <c r="D60" s="32" t="str">
        <f>IF(Table5[[#This Row],[Mass (g)]]="","",Table5[[#This Row],[Mass (g)]]*VLOOKUP(Table5[[#This Row],[Nuclide]],Doedata,4)*37000000000)</f>
        <v/>
      </c>
      <c r="I60" s="10"/>
      <c r="J60" s="27" t="str">
        <f>IF(Table5[[#This Row],[Activity (Bq)]]="","",Table5[[#This Row],[Activity (Bq)]]/37000000000)</f>
        <v/>
      </c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IF(Table5[[#This Row],[Mass (g)]]="","",Table5[[#This Row],[Mass (g)]]*VLOOKUP(Table5[[#This Row],[Nuclide]],Doedata,4)*37000000000)</f>
        <v/>
      </c>
      <c r="I61" s="10"/>
      <c r="J61" s="27" t="str">
        <f>IF(Table5[[#This Row],[Activity (Bq)]]="","",Table5[[#This Row],[Activity (Bq)]]/37000000000)</f>
        <v/>
      </c>
      <c r="AD61" s="31" t="s">
        <v>92</v>
      </c>
      <c r="AE61" s="18"/>
      <c r="AF61" s="18"/>
      <c r="AG61" s="18" t="s">
        <v>872</v>
      </c>
      <c r="AH61" s="18"/>
    </row>
    <row r="62" spans="3:34">
      <c r="C62" s="19"/>
      <c r="D62" s="32" t="str">
        <f>IF(Table5[[#This Row],[Mass (g)]]="","",Table5[[#This Row],[Mass (g)]]*VLOOKUP(Table5[[#This Row],[Nuclide]],Doedata,4)*37000000000)</f>
        <v/>
      </c>
      <c r="I62" s="10"/>
      <c r="J62" s="27" t="str">
        <f>IF(Table5[[#This Row],[Activity (Bq)]]="","",Table5[[#This Row],[Activity (Bq)]]/37000000000)</f>
        <v/>
      </c>
      <c r="AD62" s="31" t="s">
        <v>93</v>
      </c>
      <c r="AE62" s="18"/>
      <c r="AF62" s="18"/>
      <c r="AG62" s="18" t="s">
        <v>875</v>
      </c>
      <c r="AH62" s="18"/>
    </row>
    <row r="63" spans="3:34">
      <c r="C63" s="19"/>
      <c r="D63" s="32" t="str">
        <f>IF(Table5[[#This Row],[Mass (g)]]="","",Table5[[#This Row],[Mass (g)]]*VLOOKUP(Table5[[#This Row],[Nuclide]],Doedata,4)*37000000000)</f>
        <v/>
      </c>
      <c r="I63" s="10"/>
      <c r="J63" s="27" t="str">
        <f>IF(Table5[[#This Row],[Activity (Bq)]]="","",Table5[[#This Row],[Activity (Bq)]]/37000000000)</f>
        <v/>
      </c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IF(Table5[[#This Row],[Mass (g)]]="","",Table5[[#This Row],[Mass (g)]]*VLOOKUP(Table5[[#This Row],[Nuclide]],Doedata,4)*37000000000)</f>
        <v/>
      </c>
      <c r="I64" s="10"/>
      <c r="J64" s="27" t="str">
        <f>IF(Table5[[#This Row],[Activity (Bq)]]="","",Table5[[#This Row],[Activity (Bq)]]/37000000000)</f>
        <v/>
      </c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IF(Table5[[#This Row],[Mass (g)]]="","",Table5[[#This Row],[Mass (g)]]*VLOOKUP(Table5[[#This Row],[Nuclide]],Doedata,4)*37000000000)</f>
        <v/>
      </c>
      <c r="I65" s="10"/>
      <c r="J65" s="27" t="str">
        <f>IF(Table5[[#This Row],[Activity (Bq)]]="","",Table5[[#This Row],[Activity (Bq)]]/37000000000)</f>
        <v/>
      </c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IF(Table5[[#This Row],[Mass (g)]]="","",Table5[[#This Row],[Mass (g)]]*VLOOKUP(Table5[[#This Row],[Nuclide]],Doedata,4)*37000000000)</f>
        <v/>
      </c>
      <c r="I66" s="10"/>
      <c r="J66" s="27" t="str">
        <f>IF(Table5[[#This Row],[Activity (Bq)]]="","",Table5[[#This Row],[Activity (Bq)]]/37000000000)</f>
        <v/>
      </c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IF(Table5[[#This Row],[Mass (g)]]="","",Table5[[#This Row],[Mass (g)]]*VLOOKUP(Table5[[#This Row],[Nuclide]],Doedata,4)*37000000000)</f>
        <v/>
      </c>
      <c r="I67" s="10"/>
      <c r="J67" s="27" t="str">
        <f>IF(Table5[[#This Row],[Activity (Bq)]]="","",Table5[[#This Row],[Activity (Bq)]]/37000000000)</f>
        <v/>
      </c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IF(Table5[[#This Row],[Mass (g)]]="","",Table5[[#This Row],[Mass (g)]]*VLOOKUP(Table5[[#This Row],[Nuclide]],Doedata,4)*37000000000)</f>
        <v/>
      </c>
      <c r="I68" s="10"/>
      <c r="J68" s="27" t="str">
        <f>IF(Table5[[#This Row],[Activity (Bq)]]="","",Table5[[#This Row],[Activity (Bq)]]/37000000000)</f>
        <v/>
      </c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IF(Table5[[#This Row],[Mass (g)]]="","",Table5[[#This Row],[Mass (g)]]*VLOOKUP(Table5[[#This Row],[Nuclide]],Doedata,4)*37000000000)</f>
        <v/>
      </c>
      <c r="I69" s="10"/>
      <c r="J69" s="27" t="str">
        <f>IF(Table5[[#This Row],[Activity (Bq)]]="","",Table5[[#This Row],[Activity (Bq)]]/37000000000)</f>
        <v/>
      </c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IF(Table5[[#This Row],[Mass (g)]]="","",Table5[[#This Row],[Mass (g)]]*VLOOKUP(Table5[[#This Row],[Nuclide]],Doedata,4)*37000000000)</f>
        <v/>
      </c>
      <c r="I70" s="10"/>
      <c r="J70" s="27" t="str">
        <f>IF(Table5[[#This Row],[Activity (Bq)]]="","",Table5[[#This Row],[Activity (Bq)]]/37000000000)</f>
        <v/>
      </c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IF(Table5[[#This Row],[Mass (g)]]="","",Table5[[#This Row],[Mass (g)]]*VLOOKUP(Table5[[#This Row],[Nuclide]],Doedata,4)*37000000000)</f>
        <v/>
      </c>
      <c r="I71" s="10"/>
      <c r="J71" s="27" t="str">
        <f>IF(Table5[[#This Row],[Activity (Bq)]]="","",Table5[[#This Row],[Activity (Bq)]]/37000000000)</f>
        <v/>
      </c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IF(Table5[[#This Row],[Mass (g)]]="","",Table5[[#This Row],[Mass (g)]]*VLOOKUP(Table5[[#This Row],[Nuclide]],Doedata,4)*37000000000)</f>
        <v/>
      </c>
      <c r="I72" s="10"/>
      <c r="J72" s="27" t="str">
        <f>IF(Table5[[#This Row],[Activity (Bq)]]="","",Table5[[#This Row],[Activity (Bq)]]/37000000000)</f>
        <v/>
      </c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IF(Table5[[#This Row],[Mass (g)]]="","",Table5[[#This Row],[Mass (g)]]*VLOOKUP(Table5[[#This Row],[Nuclide]],Doedata,4)*37000000000)</f>
        <v/>
      </c>
      <c r="I73" s="10"/>
      <c r="J73" s="27" t="str">
        <f>IF(Table5[[#This Row],[Activity (Bq)]]="","",Table5[[#This Row],[Activity (Bq)]]/37000000000)</f>
        <v/>
      </c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IF(Table5[[#This Row],[Mass (g)]]="","",Table5[[#This Row],[Mass (g)]]*VLOOKUP(Table5[[#This Row],[Nuclide]],Doedata,4)*37000000000)</f>
        <v/>
      </c>
      <c r="I74" s="10"/>
      <c r="J74" s="27" t="str">
        <f>IF(Table5[[#This Row],[Activity (Bq)]]="","",Table5[[#This Row],[Activity (Bq)]]/37000000000)</f>
        <v/>
      </c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IF(Table5[[#This Row],[Mass (g)]]="","",Table5[[#This Row],[Mass (g)]]*VLOOKUP(Table5[[#This Row],[Nuclide]],Doedata,4)*37000000000)</f>
        <v/>
      </c>
      <c r="I75" s="10"/>
      <c r="J75" s="27" t="str">
        <f>IF(Table5[[#This Row],[Activity (Bq)]]="","",Table5[[#This Row],[Activity (Bq)]]/37000000000)</f>
        <v/>
      </c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IF(Table5[[#This Row],[Mass (g)]]="","",Table5[[#This Row],[Mass (g)]]*VLOOKUP(Table5[[#This Row],[Nuclide]],Doedata,4)*37000000000)</f>
        <v/>
      </c>
      <c r="I76" s="10"/>
      <c r="J76" s="27" t="str">
        <f>IF(Table5[[#This Row],[Activity (Bq)]]="","",Table5[[#This Row],[Activity (Bq)]]/37000000000)</f>
        <v/>
      </c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IF(Table5[[#This Row],[Mass (g)]]="","",Table5[[#This Row],[Mass (g)]]*VLOOKUP(Table5[[#This Row],[Nuclide]],Doedata,4)*37000000000)</f>
        <v/>
      </c>
      <c r="I77" s="10"/>
      <c r="J77" s="27" t="str">
        <f>IF(Table5[[#This Row],[Activity (Bq)]]="","",Table5[[#This Row],[Activity (Bq)]]/37000000000)</f>
        <v/>
      </c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IF(Table5[[#This Row],[Mass (g)]]="","",Table5[[#This Row],[Mass (g)]]*VLOOKUP(Table5[[#This Row],[Nuclide]],Doedata,4)*37000000000)</f>
        <v/>
      </c>
      <c r="I78" s="10"/>
      <c r="J78" s="27" t="str">
        <f>IF(Table5[[#This Row],[Activity (Bq)]]="","",Table5[[#This Row],[Activity (Bq)]]/37000000000)</f>
        <v/>
      </c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IF(Table5[[#This Row],[Mass (g)]]="","",Table5[[#This Row],[Mass (g)]]*VLOOKUP(Table5[[#This Row],[Nuclide]],Doedata,4)*37000000000)</f>
        <v/>
      </c>
      <c r="I79" s="10"/>
      <c r="J79" s="27" t="str">
        <f>IF(Table5[[#This Row],[Activity (Bq)]]="","",Table5[[#This Row],[Activity (Bq)]]/37000000000)</f>
        <v/>
      </c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IF(Table5[[#This Row],[Mass (g)]]="","",Table5[[#This Row],[Mass (g)]]*VLOOKUP(Table5[[#This Row],[Nuclide]],Doedata,4)*37000000000)</f>
        <v/>
      </c>
      <c r="I80" s="10"/>
      <c r="J80" s="27" t="str">
        <f>IF(Table5[[#This Row],[Activity (Bq)]]="","",Table5[[#This Row],[Activity (Bq)]]/37000000000)</f>
        <v/>
      </c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IF(Table5[[#This Row],[Mass (g)]]="","",Table5[[#This Row],[Mass (g)]]*VLOOKUP(Table5[[#This Row],[Nuclide]],Doedata,4)*37000000000)</f>
        <v/>
      </c>
      <c r="I81" s="10"/>
      <c r="J81" s="27" t="str">
        <f>IF(Table5[[#This Row],[Activity (Bq)]]="","",Table5[[#This Row],[Activity (Bq)]]/37000000000)</f>
        <v/>
      </c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IF(Table5[[#This Row],[Mass (g)]]="","",Table5[[#This Row],[Mass (g)]]*VLOOKUP(Table5[[#This Row],[Nuclide]],Doedata,4)*37000000000)</f>
        <v/>
      </c>
      <c r="I82" s="10"/>
      <c r="J82" s="27" t="str">
        <f>IF(Table5[[#This Row],[Activity (Bq)]]="","",Table5[[#This Row],[Activity (Bq)]]/37000000000)</f>
        <v/>
      </c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IF(Table5[[#This Row],[Mass (g)]]="","",Table5[[#This Row],[Mass (g)]]*VLOOKUP(Table5[[#This Row],[Nuclide]],Doedata,4)*37000000000)</f>
        <v/>
      </c>
      <c r="I83" s="10"/>
      <c r="J83" s="27" t="str">
        <f>IF(Table5[[#This Row],[Activity (Bq)]]="","",Table5[[#This Row],[Activity (Bq)]]/37000000000)</f>
        <v/>
      </c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IF(Table5[[#This Row],[Mass (g)]]="","",Table5[[#This Row],[Mass (g)]]*VLOOKUP(Table5[[#This Row],[Nuclide]],Doedata,4)*37000000000)</f>
        <v/>
      </c>
      <c r="I84" s="10"/>
      <c r="J84" s="27" t="str">
        <f>IF(Table5[[#This Row],[Activity (Bq)]]="","",Table5[[#This Row],[Activity (Bq)]]/37000000000)</f>
        <v/>
      </c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IF(Table5[[#This Row],[Mass (g)]]="","",Table5[[#This Row],[Mass (g)]]*VLOOKUP(Table5[[#This Row],[Nuclide]],Doedata,4)*37000000000)</f>
        <v/>
      </c>
      <c r="I85" s="10"/>
      <c r="J85" s="27" t="str">
        <f>IF(Table5[[#This Row],[Activity (Bq)]]="","",Table5[[#This Row],[Activity (Bq)]]/37000000000)</f>
        <v/>
      </c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IF(Table5[[#This Row],[Mass (g)]]="","",Table5[[#This Row],[Mass (g)]]*VLOOKUP(Table5[[#This Row],[Nuclide]],Doedata,4)*37000000000)</f>
        <v/>
      </c>
      <c r="I86" s="10"/>
      <c r="J86" s="27" t="str">
        <f>IF(Table5[[#This Row],[Activity (Bq)]]="","",Table5[[#This Row],[Activity (Bq)]]/37000000000)</f>
        <v/>
      </c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IF(Table5[[#This Row],[Mass (g)]]="","",Table5[[#This Row],[Mass (g)]]*VLOOKUP(Table5[[#This Row],[Nuclide]],Doedata,4)*37000000000)</f>
        <v/>
      </c>
      <c r="I87" s="10"/>
      <c r="J87" s="27" t="str">
        <f>IF(Table5[[#This Row],[Activity (Bq)]]="","",Table5[[#This Row],[Activity (Bq)]]/37000000000)</f>
        <v/>
      </c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IF(Table5[[#This Row],[Mass (g)]]="","",Table5[[#This Row],[Mass (g)]]*VLOOKUP(Table5[[#This Row],[Nuclide]],Doedata,4)*37000000000)</f>
        <v/>
      </c>
      <c r="I88" s="10"/>
      <c r="J88" s="27" t="str">
        <f>IF(Table5[[#This Row],[Activity (Bq)]]="","",Table5[[#This Row],[Activity (Bq)]]/37000000000)</f>
        <v/>
      </c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IF(Table5[[#This Row],[Mass (g)]]="","",Table5[[#This Row],[Mass (g)]]*VLOOKUP(Table5[[#This Row],[Nuclide]],Doedata,4)*37000000000)</f>
        <v/>
      </c>
      <c r="I89" s="10"/>
      <c r="J89" s="27" t="str">
        <f>IF(Table5[[#This Row],[Activity (Bq)]]="","",Table5[[#This Row],[Activity (Bq)]]/37000000000)</f>
        <v/>
      </c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IF(Table5[[#This Row],[Mass (g)]]="","",Table5[[#This Row],[Mass (g)]]*VLOOKUP(Table5[[#This Row],[Nuclide]],Doedata,4)*37000000000)</f>
        <v/>
      </c>
      <c r="I90" s="10"/>
      <c r="J90" s="27" t="str">
        <f>IF(Table5[[#This Row],[Activity (Bq)]]="","",Table5[[#This Row],[Activity (Bq)]]/37000000000)</f>
        <v/>
      </c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IF(Table5[[#This Row],[Mass (g)]]="","",Table5[[#This Row],[Mass (g)]]*VLOOKUP(Table5[[#This Row],[Nuclide]],Doedata,4)*37000000000)</f>
        <v/>
      </c>
      <c r="I91" s="10"/>
      <c r="J91" s="27" t="str">
        <f>IF(Table5[[#This Row],[Activity (Bq)]]="","",Table5[[#This Row],[Activity (Bq)]]/37000000000)</f>
        <v/>
      </c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IF(Table5[[#This Row],[Mass (g)]]="","",Table5[[#This Row],[Mass (g)]]*VLOOKUP(Table5[[#This Row],[Nuclide]],Doedata,4)*37000000000)</f>
        <v/>
      </c>
      <c r="I92" s="10"/>
      <c r="J92" s="27" t="str">
        <f>IF(Table5[[#This Row],[Activity (Bq)]]="","",Table5[[#This Row],[Activity (Bq)]]/37000000000)</f>
        <v/>
      </c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IF(Table5[[#This Row],[Mass (g)]]="","",Table5[[#This Row],[Mass (g)]]*VLOOKUP(Table5[[#This Row],[Nuclide]],Doedata,4)*37000000000)</f>
        <v/>
      </c>
      <c r="I93" s="10"/>
      <c r="J93" s="27" t="str">
        <f>IF(Table5[[#This Row],[Activity (Bq)]]="","",Table5[[#This Row],[Activity (Bq)]]/37000000000)</f>
        <v/>
      </c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IF(Table5[[#This Row],[Mass (g)]]="","",Table5[[#This Row],[Mass (g)]]*VLOOKUP(Table5[[#This Row],[Nuclide]],Doedata,4)*37000000000)</f>
        <v/>
      </c>
      <c r="I94" s="10"/>
      <c r="J94" s="27" t="str">
        <f>IF(Table5[[#This Row],[Activity (Bq)]]="","",Table5[[#This Row],[Activity (Bq)]]/37000000000)</f>
        <v/>
      </c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IF(Table5[[#This Row],[Mass (g)]]="","",Table5[[#This Row],[Mass (g)]]*VLOOKUP(Table5[[#This Row],[Nuclide]],Doedata,4)*37000000000)</f>
        <v/>
      </c>
      <c r="I95" s="10"/>
      <c r="J95" s="27" t="str">
        <f>IF(Table5[[#This Row],[Activity (Bq)]]="","",Table5[[#This Row],[Activity (Bq)]]/37000000000)</f>
        <v/>
      </c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IF(Table5[[#This Row],[Mass (g)]]="","",Table5[[#This Row],[Mass (g)]]*VLOOKUP(Table5[[#This Row],[Nuclide]],Doedata,4)*37000000000)</f>
        <v/>
      </c>
      <c r="I96" s="10"/>
      <c r="J96" s="27" t="str">
        <f>IF(Table5[[#This Row],[Activity (Bq)]]="","",Table5[[#This Row],[Activity (Bq)]]/37000000000)</f>
        <v/>
      </c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IF(Table5[[#This Row],[Mass (g)]]="","",Table5[[#This Row],[Mass (g)]]*VLOOKUP(Table5[[#This Row],[Nuclide]],Doedata,4)*37000000000)</f>
        <v/>
      </c>
      <c r="I97" s="10"/>
      <c r="J97" s="27" t="str">
        <f>IF(Table5[[#This Row],[Activity (Bq)]]="","",Table5[[#This Row],[Activity (Bq)]]/37000000000)</f>
        <v/>
      </c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IF(Table5[[#This Row],[Mass (g)]]="","",Table5[[#This Row],[Mass (g)]]*VLOOKUP(Table5[[#This Row],[Nuclide]],Doedata,4)*37000000000)</f>
        <v/>
      </c>
      <c r="I98" s="10"/>
      <c r="J98" s="27" t="str">
        <f>IF(Table5[[#This Row],[Activity (Bq)]]="","",Table5[[#This Row],[Activity (Bq)]]/37000000000)</f>
        <v/>
      </c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IF(Table5[[#This Row],[Mass (g)]]="","",Table5[[#This Row],[Mass (g)]]*VLOOKUP(Table5[[#This Row],[Nuclide]],Doedata,4)*37000000000)</f>
        <v/>
      </c>
      <c r="I99" s="10"/>
      <c r="J99" s="27" t="str">
        <f>IF(Table5[[#This Row],[Activity (Bq)]]="","",Table5[[#This Row],[Activity (Bq)]]/37000000000)</f>
        <v/>
      </c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IF(Table5[[#This Row],[Mass (g)]]="","",Table5[[#This Row],[Mass (g)]]*VLOOKUP(Table5[[#This Row],[Nuclide]],Doedata,4)*37000000000)</f>
        <v/>
      </c>
      <c r="I100" s="10"/>
      <c r="J100" s="27" t="str">
        <f>IF(Table5[[#This Row],[Activity (Bq)]]="","",Table5[[#This Row],[Activity (Bq)]]/37000000000)</f>
        <v/>
      </c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IF(Table5[[#This Row],[Mass (g)]]="","",Table5[[#This Row],[Mass (g)]]*VLOOKUP(Table5[[#This Row],[Nuclide]],Doedata,4)*37000000000)</f>
        <v/>
      </c>
      <c r="I101" s="10"/>
      <c r="J101" s="27" t="str">
        <f>IF(Table5[[#This Row],[Activity (Bq)]]="","",Table5[[#This Row],[Activity (Bq)]]/37000000000)</f>
        <v/>
      </c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IF(Table5[[#This Row],[Mass (g)]]="","",Table5[[#This Row],[Mass (g)]]*VLOOKUP(Table5[[#This Row],[Nuclide]],Doedata,4)*37000000000)</f>
        <v/>
      </c>
      <c r="I102" s="10"/>
      <c r="J102" s="27" t="str">
        <f>IF(Table5[[#This Row],[Activity (Bq)]]="","",Table5[[#This Row],[Activity (Bq)]]/37000000000)</f>
        <v/>
      </c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IF(Table5[[#This Row],[Mass (g)]]="","",Table5[[#This Row],[Mass (g)]]*VLOOKUP(Table5[[#This Row],[Nuclide]],Doedata,4)*37000000000)</f>
        <v/>
      </c>
      <c r="I103" s="10"/>
      <c r="J103" s="27" t="str">
        <f>IF(Table5[[#This Row],[Activity (Bq)]]="","",Table5[[#This Row],[Activity (Bq)]]/37000000000)</f>
        <v/>
      </c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IF(Table5[[#This Row],[Mass (g)]]="","",Table5[[#This Row],[Mass (g)]]*VLOOKUP(Table5[[#This Row],[Nuclide]],Doedata,4)*37000000000)</f>
        <v/>
      </c>
      <c r="I104" s="10"/>
      <c r="J104" s="27" t="str">
        <f>IF(Table5[[#This Row],[Activity (Bq)]]="","",Table5[[#This Row],[Activity (Bq)]]/37000000000)</f>
        <v/>
      </c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IF(Table5[[#This Row],[Mass (g)]]="","",Table5[[#This Row],[Mass (g)]]*VLOOKUP(Table5[[#This Row],[Nuclide]],Doedata,4)*37000000000)</f>
        <v/>
      </c>
      <c r="I105" s="10"/>
      <c r="J105" s="27" t="str">
        <f>IF(Table5[[#This Row],[Activity (Bq)]]="","",Table5[[#This Row],[Activity (Bq)]]/37000000000)</f>
        <v/>
      </c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IF(Table5[[#This Row],[Mass (g)]]="","",Table5[[#This Row],[Mass (g)]]*VLOOKUP(Table5[[#This Row],[Nuclide]],Doedata,4)*37000000000)</f>
        <v/>
      </c>
      <c r="I106" s="10"/>
      <c r="J106" s="27" t="str">
        <f>IF(Table5[[#This Row],[Activity (Bq)]]="","",Table5[[#This Row],[Activity (Bq)]]/37000000000)</f>
        <v/>
      </c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IF(Table5[[#This Row],[Mass (g)]]="","",Table5[[#This Row],[Mass (g)]]*VLOOKUP(Table5[[#This Row],[Nuclide]],Doedata,4)*37000000000)</f>
        <v/>
      </c>
      <c r="I107" s="10"/>
      <c r="J107" s="27" t="str">
        <f>IF(Table5[[#This Row],[Activity (Bq)]]="","",Table5[[#This Row],[Activity (Bq)]]/37000000000)</f>
        <v/>
      </c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IF(Table5[[#This Row],[Mass (g)]]="","",Table5[[#This Row],[Mass (g)]]*VLOOKUP(Table5[[#This Row],[Nuclide]],Doedata,4)*37000000000)</f>
        <v/>
      </c>
      <c r="I108" s="10"/>
      <c r="J108" s="27" t="str">
        <f>IF(Table5[[#This Row],[Activity (Bq)]]="","",Table5[[#This Row],[Activity (Bq)]]/37000000000)</f>
        <v/>
      </c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IF(Table5[[#This Row],[Mass (g)]]="","",Table5[[#This Row],[Mass (g)]]*VLOOKUP(Table5[[#This Row],[Nuclide]],Doedata,4)*37000000000)</f>
        <v/>
      </c>
      <c r="I109" s="10"/>
      <c r="J109" s="27" t="str">
        <f>IF(Table5[[#This Row],[Activity (Bq)]]="","",Table5[[#This Row],[Activity (Bq)]]/37000000000)</f>
        <v/>
      </c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IF(Table5[[#This Row],[Mass (g)]]="","",Table5[[#This Row],[Mass (g)]]*VLOOKUP(Table5[[#This Row],[Nuclide]],Doedata,4)*37000000000)</f>
        <v/>
      </c>
      <c r="I110" s="10"/>
      <c r="J110" s="27" t="str">
        <f>IF(Table5[[#This Row],[Activity (Bq)]]="","",Table5[[#This Row],[Activity (Bq)]]/37000000000)</f>
        <v/>
      </c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IF(Table5[[#This Row],[Mass (g)]]="","",Table5[[#This Row],[Mass (g)]]*VLOOKUP(Table5[[#This Row],[Nuclide]],Doedata,4)*37000000000)</f>
        <v/>
      </c>
      <c r="I111" s="10"/>
      <c r="J111" s="27" t="str">
        <f>IF(Table5[[#This Row],[Activity (Bq)]]="","",Table5[[#This Row],[Activity (Bq)]]/37000000000)</f>
        <v/>
      </c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IF(Table5[[#This Row],[Mass (g)]]="","",Table5[[#This Row],[Mass (g)]]*VLOOKUP(Table5[[#This Row],[Nuclide]],Doedata,4)*37000000000)</f>
        <v/>
      </c>
      <c r="I112" s="10"/>
      <c r="J112" s="27" t="str">
        <f>IF(Table5[[#This Row],[Activity (Bq)]]="","",Table5[[#This Row],[Activity (Bq)]]/37000000000)</f>
        <v/>
      </c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IF(Table5[[#This Row],[Mass (g)]]="","",Table5[[#This Row],[Mass (g)]]*VLOOKUP(Table5[[#This Row],[Nuclide]],Doedata,4)*37000000000)</f>
        <v/>
      </c>
      <c r="I113" s="10"/>
      <c r="J113" s="27" t="str">
        <f>IF(Table5[[#This Row],[Activity (Bq)]]="","",Table5[[#This Row],[Activity (Bq)]]/37000000000)</f>
        <v/>
      </c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IF(Table5[[#This Row],[Mass (g)]]="","",Table5[[#This Row],[Mass (g)]]*VLOOKUP(Table5[[#This Row],[Nuclide]],Doedata,4)*37000000000)</f>
        <v/>
      </c>
      <c r="I114" s="10"/>
      <c r="J114" s="27" t="str">
        <f>IF(Table5[[#This Row],[Activity (Bq)]]="","",Table5[[#This Row],[Activity (Bq)]]/37000000000)</f>
        <v/>
      </c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IF(Table5[[#This Row],[Mass (g)]]="","",Table5[[#This Row],[Mass (g)]]*VLOOKUP(Table5[[#This Row],[Nuclide]],Doedata,4)*37000000000)</f>
        <v/>
      </c>
      <c r="I115" s="10"/>
      <c r="J115" s="27" t="str">
        <f>IF(Table5[[#This Row],[Activity (Bq)]]="","",Table5[[#This Row],[Activity (Bq)]]/37000000000)</f>
        <v/>
      </c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IF(Table5[[#This Row],[Mass (g)]]="","",Table5[[#This Row],[Mass (g)]]*VLOOKUP(Table5[[#This Row],[Nuclide]],Doedata,4)*37000000000)</f>
        <v/>
      </c>
      <c r="I116" s="10"/>
      <c r="J116" s="27" t="str">
        <f>IF(Table5[[#This Row],[Activity (Bq)]]="","",Table5[[#This Row],[Activity (Bq)]]/37000000000)</f>
        <v/>
      </c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IF(Table5[[#This Row],[Mass (g)]]="","",Table5[[#This Row],[Mass (g)]]*VLOOKUP(Table5[[#This Row],[Nuclide]],Doedata,4)*37000000000)</f>
        <v/>
      </c>
      <c r="I117" s="10"/>
      <c r="J117" s="27" t="str">
        <f>IF(Table5[[#This Row],[Activity (Bq)]]="","",Table5[[#This Row],[Activity (Bq)]]/37000000000)</f>
        <v/>
      </c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IF(Table5[[#This Row],[Mass (g)]]="","",Table5[[#This Row],[Mass (g)]]*VLOOKUP(Table5[[#This Row],[Nuclide]],Doedata,4)*37000000000)</f>
        <v/>
      </c>
      <c r="I118" s="10"/>
      <c r="J118" s="27" t="str">
        <f>IF(Table5[[#This Row],[Activity (Bq)]]="","",Table5[[#This Row],[Activity (Bq)]]/37000000000)</f>
        <v/>
      </c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IF(Table5[[#This Row],[Mass (g)]]="","",Table5[[#This Row],[Mass (g)]]*VLOOKUP(Table5[[#This Row],[Nuclide]],Doedata,4)*37000000000)</f>
        <v/>
      </c>
      <c r="I119" s="10"/>
      <c r="J119" s="27" t="str">
        <f>IF(Table5[[#This Row],[Activity (Bq)]]="","",Table5[[#This Row],[Activity (Bq)]]/37000000000)</f>
        <v/>
      </c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IF(Table5[[#This Row],[Mass (g)]]="","",Table5[[#This Row],[Mass (g)]]*VLOOKUP(Table5[[#This Row],[Nuclide]],Doedata,4)*37000000000)</f>
        <v/>
      </c>
      <c r="I120" s="10"/>
      <c r="J120" s="27" t="str">
        <f>IF(Table5[[#This Row],[Activity (Bq)]]="","",Table5[[#This Row],[Activity (Bq)]]/37000000000)</f>
        <v/>
      </c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IF(Table5[[#This Row],[Mass (g)]]="","",Table5[[#This Row],[Mass (g)]]*VLOOKUP(Table5[[#This Row],[Nuclide]],Doedata,4)*37000000000)</f>
        <v/>
      </c>
      <c r="I121" s="10"/>
      <c r="J121" s="27" t="str">
        <f>IF(Table5[[#This Row],[Activity (Bq)]]="","",Table5[[#This Row],[Activity (Bq)]]/37000000000)</f>
        <v/>
      </c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IF(Table5[[#This Row],[Mass (g)]]="","",Table5[[#This Row],[Mass (g)]]*VLOOKUP(Table5[[#This Row],[Nuclide]],Doedata,4)*37000000000)</f>
        <v/>
      </c>
      <c r="I122" s="10"/>
      <c r="J122" s="27" t="str">
        <f>IF(Table5[[#This Row],[Activity (Bq)]]="","",Table5[[#This Row],[Activity (Bq)]]/37000000000)</f>
        <v/>
      </c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IF(Table5[[#This Row],[Mass (g)]]="","",Table5[[#This Row],[Mass (g)]]*VLOOKUP(Table5[[#This Row],[Nuclide]],Doedata,4)*37000000000)</f>
        <v/>
      </c>
      <c r="I123" s="10"/>
      <c r="J123" s="27" t="str">
        <f>IF(Table5[[#This Row],[Activity (Bq)]]="","",Table5[[#This Row],[Activity (Bq)]]/37000000000)</f>
        <v/>
      </c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IF(Table5[[#This Row],[Mass (g)]]="","",Table5[[#This Row],[Mass (g)]]*VLOOKUP(Table5[[#This Row],[Nuclide]],Doedata,4)*37000000000)</f>
        <v/>
      </c>
      <c r="I124" s="10"/>
      <c r="J124" s="27" t="str">
        <f>IF(Table5[[#This Row],[Activity (Bq)]]="","",Table5[[#This Row],[Activity (Bq)]]/37000000000)</f>
        <v/>
      </c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IF(Table5[[#This Row],[Mass (g)]]="","",Table5[[#This Row],[Mass (g)]]*VLOOKUP(Table5[[#This Row],[Nuclide]],Doedata,4)*37000000000)</f>
        <v/>
      </c>
      <c r="I125" s="10"/>
      <c r="J125" s="27" t="str">
        <f>IF(Table5[[#This Row],[Activity (Bq)]]="","",Table5[[#This Row],[Activity (Bq)]]/37000000000)</f>
        <v/>
      </c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IF(Table5[[#This Row],[Mass (g)]]="","",Table5[[#This Row],[Mass (g)]]*VLOOKUP(Table5[[#This Row],[Nuclide]],Doedata,4)*37000000000)</f>
        <v/>
      </c>
      <c r="I126" s="10"/>
      <c r="J126" s="27" t="str">
        <f>IF(Table5[[#This Row],[Activity (Bq)]]="","",Table5[[#This Row],[Activity (Bq)]]/37000000000)</f>
        <v/>
      </c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IF(Table5[[#This Row],[Mass (g)]]="","",Table5[[#This Row],[Mass (g)]]*VLOOKUP(Table5[[#This Row],[Nuclide]],Doedata,4)*37000000000)</f>
        <v/>
      </c>
      <c r="I127" s="10"/>
      <c r="J127" s="27" t="str">
        <f>IF(Table5[[#This Row],[Activity (Bq)]]="","",Table5[[#This Row],[Activity (Bq)]]/37000000000)</f>
        <v/>
      </c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IF(Table5[[#This Row],[Mass (g)]]="","",Table5[[#This Row],[Mass (g)]]*VLOOKUP(Table5[[#This Row],[Nuclide]],Doedata,4)*37000000000)</f>
        <v/>
      </c>
      <c r="I128" s="10"/>
      <c r="J128" s="27" t="str">
        <f>IF(Table5[[#This Row],[Activity (Bq)]]="","",Table5[[#This Row],[Activity (Bq)]]/37000000000)</f>
        <v/>
      </c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IF(Table5[[#This Row],[Mass (g)]]="","",Table5[[#This Row],[Mass (g)]]*VLOOKUP(Table5[[#This Row],[Nuclide]],Doedata,4)*37000000000)</f>
        <v/>
      </c>
      <c r="I129" s="10"/>
      <c r="J129" s="27" t="str">
        <f>IF(Table5[[#This Row],[Activity (Bq)]]="","",Table5[[#This Row],[Activity (Bq)]]/37000000000)</f>
        <v/>
      </c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IF(Table5[[#This Row],[Mass (g)]]="","",Table5[[#This Row],[Mass (g)]]*VLOOKUP(Table5[[#This Row],[Nuclide]],Doedata,4)*37000000000)</f>
        <v/>
      </c>
      <c r="I130" s="10"/>
      <c r="J130" s="27" t="str">
        <f>IF(Table5[[#This Row],[Activity (Bq)]]="","",Table5[[#This Row],[Activity (Bq)]]/37000000000)</f>
        <v/>
      </c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IF(Table5[[#This Row],[Mass (g)]]="","",Table5[[#This Row],[Mass (g)]]*VLOOKUP(Table5[[#This Row],[Nuclide]],Doedata,4)*37000000000)</f>
        <v/>
      </c>
      <c r="I131" s="10"/>
      <c r="J131" s="27" t="str">
        <f>IF(Table5[[#This Row],[Activity (Bq)]]="","",Table5[[#This Row],[Activity (Bq)]]/37000000000)</f>
        <v/>
      </c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IF(Table5[[#This Row],[Mass (g)]]="","",Table5[[#This Row],[Mass (g)]]*VLOOKUP(Table5[[#This Row],[Nuclide]],Doedata,4)*37000000000)</f>
        <v/>
      </c>
      <c r="I132" s="10"/>
      <c r="J132" s="27" t="str">
        <f>IF(Table5[[#This Row],[Activity (Bq)]]="","",Table5[[#This Row],[Activity (Bq)]]/37000000000)</f>
        <v/>
      </c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IF(Table5[[#This Row],[Mass (g)]]="","",Table5[[#This Row],[Mass (g)]]*VLOOKUP(Table5[[#This Row],[Nuclide]],Doedata,4)*37000000000)</f>
        <v/>
      </c>
      <c r="I133" s="10"/>
      <c r="J133" s="27" t="str">
        <f>IF(Table5[[#This Row],[Activity (Bq)]]="","",Table5[[#This Row],[Activity (Bq)]]/37000000000)</f>
        <v/>
      </c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IF(Table5[[#This Row],[Mass (g)]]="","",Table5[[#This Row],[Mass (g)]]*VLOOKUP(Table5[[#This Row],[Nuclide]],Doedata,4)*37000000000)</f>
        <v/>
      </c>
      <c r="I134" s="10"/>
      <c r="J134" s="27" t="str">
        <f>IF(Table5[[#This Row],[Activity (Bq)]]="","",Table5[[#This Row],[Activity (Bq)]]/37000000000)</f>
        <v/>
      </c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IF(Table5[[#This Row],[Mass (g)]]="","",Table5[[#This Row],[Mass (g)]]*VLOOKUP(Table5[[#This Row],[Nuclide]],Doedata,4)*37000000000)</f>
        <v/>
      </c>
      <c r="I135" s="10"/>
      <c r="J135" s="27" t="str">
        <f>IF(Table5[[#This Row],[Activity (Bq)]]="","",Table5[[#This Row],[Activity (Bq)]]/37000000000)</f>
        <v/>
      </c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IF(Table5[[#This Row],[Mass (g)]]="","",Table5[[#This Row],[Mass (g)]]*VLOOKUP(Table5[[#This Row],[Nuclide]],Doedata,4)*37000000000)</f>
        <v/>
      </c>
      <c r="I136" s="10"/>
      <c r="J136" s="27" t="str">
        <f>IF(Table5[[#This Row],[Activity (Bq)]]="","",Table5[[#This Row],[Activity (Bq)]]/37000000000)</f>
        <v/>
      </c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IF(Table5[[#This Row],[Mass (g)]]="","",Table5[[#This Row],[Mass (g)]]*VLOOKUP(Table5[[#This Row],[Nuclide]],Doedata,4)*37000000000)</f>
        <v/>
      </c>
      <c r="I137" s="10"/>
      <c r="J137" s="27" t="str">
        <f>IF(Table5[[#This Row],[Activity (Bq)]]="","",Table5[[#This Row],[Activity (Bq)]]/37000000000)</f>
        <v/>
      </c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IF(Table5[[#This Row],[Mass (g)]]="","",Table5[[#This Row],[Mass (g)]]*VLOOKUP(Table5[[#This Row],[Nuclide]],Doedata,4)*37000000000)</f>
        <v/>
      </c>
      <c r="I138" s="10"/>
      <c r="J138" s="27" t="str">
        <f>IF(Table5[[#This Row],[Activity (Bq)]]="","",Table5[[#This Row],[Activity (Bq)]]/37000000000)</f>
        <v/>
      </c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IF(Table5[[#This Row],[Mass (g)]]="","",Table5[[#This Row],[Mass (g)]]*VLOOKUP(Table5[[#This Row],[Nuclide]],Doedata,4)*37000000000)</f>
        <v/>
      </c>
      <c r="I139" s="10"/>
      <c r="J139" s="27" t="str">
        <f>IF(Table5[[#This Row],[Activity (Bq)]]="","",Table5[[#This Row],[Activity (Bq)]]/37000000000)</f>
        <v/>
      </c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IF(Table5[[#This Row],[Mass (g)]]="","",Table5[[#This Row],[Mass (g)]]*VLOOKUP(Table5[[#This Row],[Nuclide]],Doedata,4)*37000000000)</f>
        <v/>
      </c>
      <c r="I140" s="10"/>
      <c r="J140" s="27" t="str">
        <f>IF(Table5[[#This Row],[Activity (Bq)]]="","",Table5[[#This Row],[Activity (Bq)]]/37000000000)</f>
        <v/>
      </c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IF(Table5[[#This Row],[Mass (g)]]="","",Table5[[#This Row],[Mass (g)]]*VLOOKUP(Table5[[#This Row],[Nuclide]],Doedata,4)*37000000000)</f>
        <v/>
      </c>
      <c r="I141" s="10"/>
      <c r="J141" s="27" t="str">
        <f>IF(Table5[[#This Row],[Activity (Bq)]]="","",Table5[[#This Row],[Activity (Bq)]]/37000000000)</f>
        <v/>
      </c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IF(Table5[[#This Row],[Mass (g)]]="","",Table5[[#This Row],[Mass (g)]]*VLOOKUP(Table5[[#This Row],[Nuclide]],Doedata,4)*37000000000)</f>
        <v/>
      </c>
      <c r="I142" s="10"/>
      <c r="J142" s="27" t="str">
        <f>IF(Table5[[#This Row],[Activity (Bq)]]="","",Table5[[#This Row],[Activity (Bq)]]/37000000000)</f>
        <v/>
      </c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IF(Table5[[#This Row],[Mass (g)]]="","",Table5[[#This Row],[Mass (g)]]*VLOOKUP(Table5[[#This Row],[Nuclide]],Doedata,4)*37000000000)</f>
        <v/>
      </c>
      <c r="I143" s="10"/>
      <c r="J143" s="27" t="str">
        <f>IF(Table5[[#This Row],[Activity (Bq)]]="","",Table5[[#This Row],[Activity (Bq)]]/37000000000)</f>
        <v/>
      </c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IF(Table5[[#This Row],[Mass (g)]]="","",Table5[[#This Row],[Mass (g)]]*VLOOKUP(Table5[[#This Row],[Nuclide]],Doedata,4)*37000000000)</f>
        <v/>
      </c>
      <c r="I144" s="10"/>
      <c r="J144" s="27" t="str">
        <f>IF(Table5[[#This Row],[Activity (Bq)]]="","",Table5[[#This Row],[Activity (Bq)]]/37000000000)</f>
        <v/>
      </c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IF(Table5[[#This Row],[Mass (g)]]="","",Table5[[#This Row],[Mass (g)]]*VLOOKUP(Table5[[#This Row],[Nuclide]],Doedata,4)*37000000000)</f>
        <v/>
      </c>
      <c r="I145" s="10"/>
      <c r="J145" s="27" t="str">
        <f>IF(Table5[[#This Row],[Activity (Bq)]]="","",Table5[[#This Row],[Activity (Bq)]]/37000000000)</f>
        <v/>
      </c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IF(Table5[[#This Row],[Mass (g)]]="","",Table5[[#This Row],[Mass (g)]]*VLOOKUP(Table5[[#This Row],[Nuclide]],Doedata,4)*37000000000)</f>
        <v/>
      </c>
      <c r="I146" s="10"/>
      <c r="J146" s="27" t="str">
        <f>IF(Table5[[#This Row],[Activity (Bq)]]="","",Table5[[#This Row],[Activity (Bq)]]/37000000000)</f>
        <v/>
      </c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IF(Table5[[#This Row],[Mass (g)]]="","",Table5[[#This Row],[Mass (g)]]*VLOOKUP(Table5[[#This Row],[Nuclide]],Doedata,4)*37000000000)</f>
        <v/>
      </c>
      <c r="I147" s="10"/>
      <c r="J147" s="27" t="str">
        <f>IF(Table5[[#This Row],[Activity (Bq)]]="","",Table5[[#This Row],[Activity (Bq)]]/37000000000)</f>
        <v/>
      </c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IF(Table5[[#This Row],[Mass (g)]]="","",Table5[[#This Row],[Mass (g)]]*VLOOKUP(Table5[[#This Row],[Nuclide]],Doedata,4)*37000000000)</f>
        <v/>
      </c>
      <c r="I148" s="10"/>
      <c r="J148" s="27" t="str">
        <f>IF(Table5[[#This Row],[Activity (Bq)]]="","",Table5[[#This Row],[Activity (Bq)]]/37000000000)</f>
        <v/>
      </c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IF(Table5[[#This Row],[Mass (g)]]="","",Table5[[#This Row],[Mass (g)]]*VLOOKUP(Table5[[#This Row],[Nuclide]],Doedata,4)*37000000000)</f>
        <v/>
      </c>
      <c r="I149" s="10"/>
      <c r="J149" s="27" t="str">
        <f>IF(Table5[[#This Row],[Activity (Bq)]]="","",Table5[[#This Row],[Activity (Bq)]]/37000000000)</f>
        <v/>
      </c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IF(Table5[[#This Row],[Mass (g)]]="","",Table5[[#This Row],[Mass (g)]]*VLOOKUP(Table5[[#This Row],[Nuclide]],Doedata,4)*37000000000)</f>
        <v/>
      </c>
      <c r="I150" s="10"/>
      <c r="J150" s="27" t="str">
        <f>IF(Table5[[#This Row],[Activity (Bq)]]="","",Table5[[#This Row],[Activity (Bq)]]/37000000000)</f>
        <v/>
      </c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IF(Table5[[#This Row],[Mass (g)]]="","",Table5[[#This Row],[Mass (g)]]*VLOOKUP(Table5[[#This Row],[Nuclide]],Doedata,4)*37000000000)</f>
        <v/>
      </c>
      <c r="I151" s="10"/>
      <c r="J151" s="27" t="str">
        <f>IF(Table5[[#This Row],[Activity (Bq)]]="","",Table5[[#This Row],[Activity (Bq)]]/37000000000)</f>
        <v/>
      </c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IF(Table5[[#This Row],[Mass (g)]]="","",Table5[[#This Row],[Mass (g)]]*VLOOKUP(Table5[[#This Row],[Nuclide]],Doedata,4)*37000000000)</f>
        <v/>
      </c>
      <c r="I152" s="10"/>
      <c r="J152" s="27" t="str">
        <f>IF(Table5[[#This Row],[Activity (Bq)]]="","",Table5[[#This Row],[Activity (Bq)]]/37000000000)</f>
        <v/>
      </c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IF(Table5[[#This Row],[Mass (g)]]="","",Table5[[#This Row],[Mass (g)]]*VLOOKUP(Table5[[#This Row],[Nuclide]],Doedata,4)*37000000000)</f>
        <v/>
      </c>
      <c r="I153" s="10"/>
      <c r="J153" s="27" t="str">
        <f>IF(Table5[[#This Row],[Activity (Bq)]]="","",Table5[[#This Row],[Activity (Bq)]]/37000000000)</f>
        <v/>
      </c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IF(Table5[[#This Row],[Mass (g)]]="","",Table5[[#This Row],[Mass (g)]]*VLOOKUP(Table5[[#This Row],[Nuclide]],Doedata,4)*37000000000)</f>
        <v/>
      </c>
      <c r="I154" s="10"/>
      <c r="J154" s="27" t="str">
        <f>IF(Table5[[#This Row],[Activity (Bq)]]="","",Table5[[#This Row],[Activity (Bq)]]/37000000000)</f>
        <v/>
      </c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IF(Table5[[#This Row],[Mass (g)]]="","",Table5[[#This Row],[Mass (g)]]*VLOOKUP(Table5[[#This Row],[Nuclide]],Doedata,4)*37000000000)</f>
        <v/>
      </c>
      <c r="I155" s="10"/>
      <c r="J155" s="27" t="str">
        <f>IF(Table5[[#This Row],[Activity (Bq)]]="","",Table5[[#This Row],[Activity (Bq)]]/37000000000)</f>
        <v/>
      </c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IF(Table5[[#This Row],[Mass (g)]]="","",Table5[[#This Row],[Mass (g)]]*VLOOKUP(Table5[[#This Row],[Nuclide]],Doedata,4)*37000000000)</f>
        <v/>
      </c>
      <c r="I156" s="10"/>
      <c r="J156" s="27" t="str">
        <f>IF(Table5[[#This Row],[Activity (Bq)]]="","",Table5[[#This Row],[Activity (Bq)]]/37000000000)</f>
        <v/>
      </c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IF(Table5[[#This Row],[Mass (g)]]="","",Table5[[#This Row],[Mass (g)]]*VLOOKUP(Table5[[#This Row],[Nuclide]],Doedata,4)*37000000000)</f>
        <v/>
      </c>
      <c r="I157" s="10"/>
      <c r="J157" s="27" t="str">
        <f>IF(Table5[[#This Row],[Activity (Bq)]]="","",Table5[[#This Row],[Activity (Bq)]]/37000000000)</f>
        <v/>
      </c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IF(Table5[[#This Row],[Mass (g)]]="","",Table5[[#This Row],[Mass (g)]]*VLOOKUP(Table5[[#This Row],[Nuclide]],Doedata,4)*37000000000)</f>
        <v/>
      </c>
      <c r="I158" s="10"/>
      <c r="J158" s="27" t="str">
        <f>IF(Table5[[#This Row],[Activity (Bq)]]="","",Table5[[#This Row],[Activity (Bq)]]/37000000000)</f>
        <v/>
      </c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IF(Table5[[#This Row],[Mass (g)]]="","",Table5[[#This Row],[Mass (g)]]*VLOOKUP(Table5[[#This Row],[Nuclide]],Doedata,4)*37000000000)</f>
        <v/>
      </c>
      <c r="I159" s="10"/>
      <c r="J159" s="27" t="str">
        <f>IF(Table5[[#This Row],[Activity (Bq)]]="","",Table5[[#This Row],[Activity (Bq)]]/37000000000)</f>
        <v/>
      </c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IF(Table5[[#This Row],[Mass (g)]]="","",Table5[[#This Row],[Mass (g)]]*VLOOKUP(Table5[[#This Row],[Nuclide]],Doedata,4)*37000000000)</f>
        <v/>
      </c>
      <c r="I160" s="10"/>
      <c r="J160" s="27" t="str">
        <f>IF(Table5[[#This Row],[Activity (Bq)]]="","",Table5[[#This Row],[Activity (Bq)]]/37000000000)</f>
        <v/>
      </c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IF(Table5[[#This Row],[Mass (g)]]="","",Table5[[#This Row],[Mass (g)]]*VLOOKUP(Table5[[#This Row],[Nuclide]],Doedata,4)*37000000000)</f>
        <v/>
      </c>
      <c r="I161" s="10"/>
      <c r="J161" s="27" t="str">
        <f>IF(Table5[[#This Row],[Activity (Bq)]]="","",Table5[[#This Row],[Activity (Bq)]]/37000000000)</f>
        <v/>
      </c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IF(Table5[[#This Row],[Mass (g)]]="","",Table5[[#This Row],[Mass (g)]]*VLOOKUP(Table5[[#This Row],[Nuclide]],Doedata,4)*37000000000)</f>
        <v/>
      </c>
      <c r="I162" s="10"/>
      <c r="J162" s="27" t="str">
        <f>IF(Table5[[#This Row],[Activity (Bq)]]="","",Table5[[#This Row],[Activity (Bq)]]/37000000000)</f>
        <v/>
      </c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IF(Table5[[#This Row],[Mass (g)]]="","",Table5[[#This Row],[Mass (g)]]*VLOOKUP(Table5[[#This Row],[Nuclide]],Doedata,4)*37000000000)</f>
        <v/>
      </c>
      <c r="I163" s="10"/>
      <c r="J163" s="27" t="str">
        <f>IF(Table5[[#This Row],[Activity (Bq)]]="","",Table5[[#This Row],[Activity (Bq)]]/37000000000)</f>
        <v/>
      </c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IF(Table5[[#This Row],[Mass (g)]]="","",Table5[[#This Row],[Mass (g)]]*VLOOKUP(Table5[[#This Row],[Nuclide]],Doedata,4)*37000000000)</f>
        <v/>
      </c>
      <c r="I164" s="10"/>
      <c r="J164" s="27" t="str">
        <f>IF(Table5[[#This Row],[Activity (Bq)]]="","",Table5[[#This Row],[Activity (Bq)]]/37000000000)</f>
        <v/>
      </c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IF(Table5[[#This Row],[Mass (g)]]="","",Table5[[#This Row],[Mass (g)]]*VLOOKUP(Table5[[#This Row],[Nuclide]],Doedata,4)*37000000000)</f>
        <v/>
      </c>
      <c r="I165" s="10"/>
      <c r="J165" s="27" t="str">
        <f>IF(Table5[[#This Row],[Activity (Bq)]]="","",Table5[[#This Row],[Activity (Bq)]]/37000000000)</f>
        <v/>
      </c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IF(Table5[[#This Row],[Mass (g)]]="","",Table5[[#This Row],[Mass (g)]]*VLOOKUP(Table5[[#This Row],[Nuclide]],Doedata,4)*37000000000)</f>
        <v/>
      </c>
      <c r="I166" s="10"/>
      <c r="J166" s="27" t="str">
        <f>IF(Table5[[#This Row],[Activity (Bq)]]="","",Table5[[#This Row],[Activity (Bq)]]/37000000000)</f>
        <v/>
      </c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IF(Table5[[#This Row],[Mass (g)]]="","",Table5[[#This Row],[Mass (g)]]*VLOOKUP(Table5[[#This Row],[Nuclide]],Doedata,4)*37000000000)</f>
        <v/>
      </c>
      <c r="I167" s="10"/>
      <c r="J167" s="27" t="str">
        <f>IF(Table5[[#This Row],[Activity (Bq)]]="","",Table5[[#This Row],[Activity (Bq)]]/37000000000)</f>
        <v/>
      </c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IF(Table5[[#This Row],[Mass (g)]]="","",Table5[[#This Row],[Mass (g)]]*VLOOKUP(Table5[[#This Row],[Nuclide]],Doedata,4)*37000000000)</f>
        <v/>
      </c>
      <c r="I168" s="10"/>
      <c r="J168" s="27" t="str">
        <f>IF(Table5[[#This Row],[Activity (Bq)]]="","",Table5[[#This Row],[Activity (Bq)]]/37000000000)</f>
        <v/>
      </c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IF(Table5[[#This Row],[Mass (g)]]="","",Table5[[#This Row],[Mass (g)]]*VLOOKUP(Table5[[#This Row],[Nuclide]],Doedata,4)*37000000000)</f>
        <v/>
      </c>
      <c r="I169" s="10"/>
      <c r="J169" s="27" t="str">
        <f>IF(Table5[[#This Row],[Activity (Bq)]]="","",Table5[[#This Row],[Activity (Bq)]]/37000000000)</f>
        <v/>
      </c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IF(Table5[[#This Row],[Mass (g)]]="","",Table5[[#This Row],[Mass (g)]]*VLOOKUP(Table5[[#This Row],[Nuclide]],Doedata,4)*37000000000)</f>
        <v/>
      </c>
      <c r="I170" s="10"/>
      <c r="J170" s="27" t="str">
        <f>IF(Table5[[#This Row],[Activity (Bq)]]="","",Table5[[#This Row],[Activity (Bq)]]/37000000000)</f>
        <v/>
      </c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IF(Table5[[#This Row],[Mass (g)]]="","",Table5[[#This Row],[Mass (g)]]*VLOOKUP(Table5[[#This Row],[Nuclide]],Doedata,4)*37000000000)</f>
        <v/>
      </c>
      <c r="I171" s="10"/>
      <c r="J171" s="27" t="str">
        <f>IF(Table5[[#This Row],[Activity (Bq)]]="","",Table5[[#This Row],[Activity (Bq)]]/37000000000)</f>
        <v/>
      </c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IF(Table5[[#This Row],[Mass (g)]]="","",Table5[[#This Row],[Mass (g)]]*VLOOKUP(Table5[[#This Row],[Nuclide]],Doedata,4)*37000000000)</f>
        <v/>
      </c>
      <c r="I172" s="10"/>
      <c r="J172" s="27" t="str">
        <f>IF(Table5[[#This Row],[Activity (Bq)]]="","",Table5[[#This Row],[Activity (Bq)]]/37000000000)</f>
        <v/>
      </c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IF(Table5[[#This Row],[Mass (g)]]="","",Table5[[#This Row],[Mass (g)]]*VLOOKUP(Table5[[#This Row],[Nuclide]],Doedata,4)*37000000000)</f>
        <v/>
      </c>
      <c r="I173" s="10"/>
      <c r="J173" s="27" t="str">
        <f>IF(Table5[[#This Row],[Activity (Bq)]]="","",Table5[[#This Row],[Activity (Bq)]]/37000000000)</f>
        <v/>
      </c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IF(Table5[[#This Row],[Mass (g)]]="","",Table5[[#This Row],[Mass (g)]]*VLOOKUP(Table5[[#This Row],[Nuclide]],Doedata,4)*37000000000)</f>
        <v/>
      </c>
      <c r="I174" s="10"/>
      <c r="J174" s="27" t="str">
        <f>IF(Table5[[#This Row],[Activity (Bq)]]="","",Table5[[#This Row],[Activity (Bq)]]/37000000000)</f>
        <v/>
      </c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IF(Table5[[#This Row],[Mass (g)]]="","",Table5[[#This Row],[Mass (g)]]*VLOOKUP(Table5[[#This Row],[Nuclide]],Doedata,4)*37000000000)</f>
        <v/>
      </c>
      <c r="I175" s="10"/>
      <c r="J175" s="27" t="str">
        <f>IF(Table5[[#This Row],[Activity (Bq)]]="","",Table5[[#This Row],[Activity (Bq)]]/37000000000)</f>
        <v/>
      </c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IF(Table5[[#This Row],[Mass (g)]]="","",Table5[[#This Row],[Mass (g)]]*VLOOKUP(Table5[[#This Row],[Nuclide]],Doedata,4)*37000000000)</f>
        <v/>
      </c>
      <c r="I176" s="10"/>
      <c r="J176" s="27" t="str">
        <f>IF(Table5[[#This Row],[Activity (Bq)]]="","",Table5[[#This Row],[Activity (Bq)]]/37000000000)</f>
        <v/>
      </c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IF(Table5[[#This Row],[Mass (g)]]="","",Table5[[#This Row],[Mass (g)]]*VLOOKUP(Table5[[#This Row],[Nuclide]],Doedata,4)*37000000000)</f>
        <v/>
      </c>
      <c r="I177" s="10"/>
      <c r="J177" s="27" t="str">
        <f>IF(Table5[[#This Row],[Activity (Bq)]]="","",Table5[[#This Row],[Activity (Bq)]]/37000000000)</f>
        <v/>
      </c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IF(Table5[[#This Row],[Mass (g)]]="","",Table5[[#This Row],[Mass (g)]]*VLOOKUP(Table5[[#This Row],[Nuclide]],Doedata,4)*37000000000)</f>
        <v/>
      </c>
      <c r="I178" s="10"/>
      <c r="J178" s="27" t="str">
        <f>IF(Table5[[#This Row],[Activity (Bq)]]="","",Table5[[#This Row],[Activity (Bq)]]/37000000000)</f>
        <v/>
      </c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IF(Table5[[#This Row],[Mass (g)]]="","",Table5[[#This Row],[Mass (g)]]*VLOOKUP(Table5[[#This Row],[Nuclide]],Doedata,4)*37000000000)</f>
        <v/>
      </c>
      <c r="I179" s="10"/>
      <c r="J179" s="27" t="str">
        <f>IF(Table5[[#This Row],[Activity (Bq)]]="","",Table5[[#This Row],[Activity (Bq)]]/37000000000)</f>
        <v/>
      </c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IF(Table5[[#This Row],[Mass (g)]]="","",Table5[[#This Row],[Mass (g)]]*VLOOKUP(Table5[[#This Row],[Nuclide]],Doedata,4)*37000000000)</f>
        <v/>
      </c>
      <c r="I180" s="10"/>
      <c r="J180" s="27" t="str">
        <f>IF(Table5[[#This Row],[Activity (Bq)]]="","",Table5[[#This Row],[Activity (Bq)]]/37000000000)</f>
        <v/>
      </c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IF(Table5[[#This Row],[Mass (g)]]="","",Table5[[#This Row],[Mass (g)]]*VLOOKUP(Table5[[#This Row],[Nuclide]],Doedata,4)*37000000000)</f>
        <v/>
      </c>
      <c r="I181" s="10"/>
      <c r="J181" s="27" t="str">
        <f>IF(Table5[[#This Row],[Activity (Bq)]]="","",Table5[[#This Row],[Activity (Bq)]]/37000000000)</f>
        <v/>
      </c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IF(Table5[[#This Row],[Mass (g)]]="","",Table5[[#This Row],[Mass (g)]]*VLOOKUP(Table5[[#This Row],[Nuclide]],Doedata,4)*37000000000)</f>
        <v/>
      </c>
      <c r="I182" s="10"/>
      <c r="J182" s="27" t="str">
        <f>IF(Table5[[#This Row],[Activity (Bq)]]="","",Table5[[#This Row],[Activity (Bq)]]/37000000000)</f>
        <v/>
      </c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IF(Table5[[#This Row],[Mass (g)]]="","",Table5[[#This Row],[Mass (g)]]*VLOOKUP(Table5[[#This Row],[Nuclide]],Doedata,4)*37000000000)</f>
        <v/>
      </c>
      <c r="I183" s="10"/>
      <c r="J183" s="27" t="str">
        <f>IF(Table5[[#This Row],[Activity (Bq)]]="","",Table5[[#This Row],[Activity (Bq)]]/37000000000)</f>
        <v/>
      </c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IF(Table5[[#This Row],[Mass (g)]]="","",Table5[[#This Row],[Mass (g)]]*VLOOKUP(Table5[[#This Row],[Nuclide]],Doedata,4)*37000000000)</f>
        <v/>
      </c>
      <c r="I184" s="10"/>
      <c r="J184" s="27" t="str">
        <f>IF(Table5[[#This Row],[Activity (Bq)]]="","",Table5[[#This Row],[Activity (Bq)]]/37000000000)</f>
        <v/>
      </c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IF(Table5[[#This Row],[Mass (g)]]="","",Table5[[#This Row],[Mass (g)]]*VLOOKUP(Table5[[#This Row],[Nuclide]],Doedata,4)*37000000000)</f>
        <v/>
      </c>
      <c r="I185" s="10"/>
      <c r="J185" s="27" t="str">
        <f>IF(Table5[[#This Row],[Activity (Bq)]]="","",Table5[[#This Row],[Activity (Bq)]]/37000000000)</f>
        <v/>
      </c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IF(Table5[[#This Row],[Mass (g)]]="","",Table5[[#This Row],[Mass (g)]]*VLOOKUP(Table5[[#This Row],[Nuclide]],Doedata,4)*37000000000)</f>
        <v/>
      </c>
      <c r="I186" s="10"/>
      <c r="J186" s="27" t="str">
        <f>IF(Table5[[#This Row],[Activity (Bq)]]="","",Table5[[#This Row],[Activity (Bq)]]/37000000000)</f>
        <v/>
      </c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IF(Table5[[#This Row],[Mass (g)]]="","",Table5[[#This Row],[Mass (g)]]*VLOOKUP(Table5[[#This Row],[Nuclide]],Doedata,4)*37000000000)</f>
        <v/>
      </c>
      <c r="I187" s="10"/>
      <c r="J187" s="27" t="str">
        <f>IF(Table5[[#This Row],[Activity (Bq)]]="","",Table5[[#This Row],[Activity (Bq)]]/37000000000)</f>
        <v/>
      </c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IF(Table5[[#This Row],[Mass (g)]]="","",Table5[[#This Row],[Mass (g)]]*VLOOKUP(Table5[[#This Row],[Nuclide]],Doedata,4)*37000000000)</f>
        <v/>
      </c>
      <c r="I188" s="10"/>
      <c r="J188" s="27" t="str">
        <f>IF(Table5[[#This Row],[Activity (Bq)]]="","",Table5[[#This Row],[Activity (Bq)]]/37000000000)</f>
        <v/>
      </c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IF(Table5[[#This Row],[Mass (g)]]="","",Table5[[#This Row],[Mass (g)]]*VLOOKUP(Table5[[#This Row],[Nuclide]],Doedata,4)*37000000000)</f>
        <v/>
      </c>
      <c r="I189" s="10"/>
      <c r="J189" s="27" t="str">
        <f>IF(Table5[[#This Row],[Activity (Bq)]]="","",Table5[[#This Row],[Activity (Bq)]]/37000000000)</f>
        <v/>
      </c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IF(Table5[[#This Row],[Mass (g)]]="","",Table5[[#This Row],[Mass (g)]]*VLOOKUP(Table5[[#This Row],[Nuclide]],Doedata,4)*37000000000)</f>
        <v/>
      </c>
      <c r="I190" s="10"/>
      <c r="J190" s="27" t="str">
        <f>IF(Table5[[#This Row],[Activity (Bq)]]="","",Table5[[#This Row],[Activity (Bq)]]/37000000000)</f>
        <v/>
      </c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IF(Table5[[#This Row],[Mass (g)]]="","",Table5[[#This Row],[Mass (g)]]*VLOOKUP(Table5[[#This Row],[Nuclide]],Doedata,4)*37000000000)</f>
        <v/>
      </c>
      <c r="I191" s="10"/>
      <c r="J191" s="27" t="str">
        <f>IF(Table5[[#This Row],[Activity (Bq)]]="","",Table5[[#This Row],[Activity (Bq)]]/37000000000)</f>
        <v/>
      </c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IF(Table5[[#This Row],[Mass (g)]]="","",Table5[[#This Row],[Mass (g)]]*VLOOKUP(Table5[[#This Row],[Nuclide]],Doedata,4)*37000000000)</f>
        <v/>
      </c>
      <c r="I192" s="10"/>
      <c r="J192" s="27" t="str">
        <f>IF(Table5[[#This Row],[Activity (Bq)]]="","",Table5[[#This Row],[Activity (Bq)]]/37000000000)</f>
        <v/>
      </c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IF(Table5[[#This Row],[Mass (g)]]="","",Table5[[#This Row],[Mass (g)]]*VLOOKUP(Table5[[#This Row],[Nuclide]],Doedata,4)*37000000000)</f>
        <v/>
      </c>
      <c r="I193" s="10"/>
      <c r="J193" s="27" t="str">
        <f>IF(Table5[[#This Row],[Activity (Bq)]]="","",Table5[[#This Row],[Activity (Bq)]]/37000000000)</f>
        <v/>
      </c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IF(Table5[[#This Row],[Mass (g)]]="","",Table5[[#This Row],[Mass (g)]]*VLOOKUP(Table5[[#This Row],[Nuclide]],Doedata,4)*37000000000)</f>
        <v/>
      </c>
      <c r="I194" s="10"/>
      <c r="J194" s="27" t="str">
        <f>IF(Table5[[#This Row],[Activity (Bq)]]="","",Table5[[#This Row],[Activity (Bq)]]/37000000000)</f>
        <v/>
      </c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IF(Table5[[#This Row],[Mass (g)]]="","",Table5[[#This Row],[Mass (g)]]*VLOOKUP(Table5[[#This Row],[Nuclide]],Doedata,4)*37000000000)</f>
        <v/>
      </c>
      <c r="I195" s="10"/>
      <c r="J195" s="27" t="str">
        <f>IF(Table5[[#This Row],[Activity (Bq)]]="","",Table5[[#This Row],[Activity (Bq)]]/37000000000)</f>
        <v/>
      </c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IF(Table5[[#This Row],[Mass (g)]]="","",Table5[[#This Row],[Mass (g)]]*VLOOKUP(Table5[[#This Row],[Nuclide]],Doedata,4)*37000000000)</f>
        <v/>
      </c>
      <c r="I196" s="10"/>
      <c r="J196" s="27" t="str">
        <f>IF(Table5[[#This Row],[Activity (Bq)]]="","",Table5[[#This Row],[Activity (Bq)]]/37000000000)</f>
        <v/>
      </c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IF(Table5[[#This Row],[Mass (g)]]="","",Table5[[#This Row],[Mass (g)]]*VLOOKUP(Table5[[#This Row],[Nuclide]],Doedata,4)*37000000000)</f>
        <v/>
      </c>
      <c r="I197" s="10"/>
      <c r="J197" s="27" t="str">
        <f>IF(Table5[[#This Row],[Activity (Bq)]]="","",Table5[[#This Row],[Activity (Bq)]]/37000000000)</f>
        <v/>
      </c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IF(Table5[[#This Row],[Mass (g)]]="","",Table5[[#This Row],[Mass (g)]]*VLOOKUP(Table5[[#This Row],[Nuclide]],Doedata,4)*37000000000)</f>
        <v/>
      </c>
      <c r="I198" s="10"/>
      <c r="J198" s="27" t="str">
        <f>IF(Table5[[#This Row],[Activity (Bq)]]="","",Table5[[#This Row],[Activity (Bq)]]/37000000000)</f>
        <v/>
      </c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IF(Table5[[#This Row],[Mass (g)]]="","",Table5[[#This Row],[Mass (g)]]*VLOOKUP(Table5[[#This Row],[Nuclide]],Doedata,4)*37000000000)</f>
        <v/>
      </c>
      <c r="I199" s="10"/>
      <c r="J199" s="27" t="str">
        <f>IF(Table5[[#This Row],[Activity (Bq)]]="","",Table5[[#This Row],[Activity (Bq)]]/37000000000)</f>
        <v/>
      </c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IF(Table5[[#This Row],[Mass (g)]]="","",Table5[[#This Row],[Mass (g)]]*VLOOKUP(Table5[[#This Row],[Nuclide]],Doedata,4)*37000000000)</f>
        <v/>
      </c>
      <c r="I200" s="10"/>
      <c r="J200" s="27" t="str">
        <f>IF(Table5[[#This Row],[Activity (Bq)]]="","",Table5[[#This Row],[Activity (Bq)]]/37000000000)</f>
        <v/>
      </c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IF(Table5[[#This Row],[Mass (g)]]="","",Table5[[#This Row],[Mass (g)]]*VLOOKUP(Table5[[#This Row],[Nuclide]],Doedata,4)*37000000000)</f>
        <v/>
      </c>
      <c r="I201" s="10"/>
      <c r="J201" s="27" t="str">
        <f>IF(Table5[[#This Row],[Activity (Bq)]]="","",Table5[[#This Row],[Activity (Bq)]]/37000000000)</f>
        <v/>
      </c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IF(Table5[[#This Row],[Mass (g)]]="","",Table5[[#This Row],[Mass (g)]]*VLOOKUP(Table5[[#This Row],[Nuclide]],Doedata,4)*37000000000)</f>
        <v/>
      </c>
      <c r="I202" s="10"/>
      <c r="J202" s="27" t="str">
        <f>IF(Table5[[#This Row],[Activity (Bq)]]="","",Table5[[#This Row],[Activity (Bq)]]/37000000000)</f>
        <v/>
      </c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IF(Table5[[#This Row],[Mass (g)]]="","",Table5[[#This Row],[Mass (g)]]*VLOOKUP(Table5[[#This Row],[Nuclide]],Doedata,4)*37000000000)</f>
        <v/>
      </c>
      <c r="I203" s="10"/>
      <c r="J203" s="27" t="str">
        <f>IF(Table5[[#This Row],[Activity (Bq)]]="","",Table5[[#This Row],[Activity (Bq)]]/37000000000)</f>
        <v/>
      </c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IF(Table5[[#This Row],[Mass (g)]]="","",Table5[[#This Row],[Mass (g)]]*VLOOKUP(Table5[[#This Row],[Nuclide]],Doedata,4)*37000000000)</f>
        <v/>
      </c>
      <c r="I204" s="10"/>
      <c r="J204" s="27" t="str">
        <f>IF(Table5[[#This Row],[Activity (Bq)]]="","",Table5[[#This Row],[Activity (Bq)]]/37000000000)</f>
        <v/>
      </c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IF(Table5[[#This Row],[Mass (g)]]="","",Table5[[#This Row],[Mass (g)]]*VLOOKUP(Table5[[#This Row],[Nuclide]],Doedata,4)*37000000000)</f>
        <v/>
      </c>
      <c r="I205" s="10"/>
      <c r="J205" s="27" t="str">
        <f>IF(Table5[[#This Row],[Activity (Bq)]]="","",Table5[[#This Row],[Activity (Bq)]]/37000000000)</f>
        <v/>
      </c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IF(Table5[[#This Row],[Mass (g)]]="","",Table5[[#This Row],[Mass (g)]]*VLOOKUP(Table5[[#This Row],[Nuclide]],Doedata,4)*37000000000)</f>
        <v/>
      </c>
      <c r="I206" s="10"/>
      <c r="J206" s="27" t="str">
        <f>IF(Table5[[#This Row],[Activity (Bq)]]="","",Table5[[#This Row],[Activity (Bq)]]/37000000000)</f>
        <v/>
      </c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IF(Table5[[#This Row],[Mass (g)]]="","",Table5[[#This Row],[Mass (g)]]*VLOOKUP(Table5[[#This Row],[Nuclide]],Doedata,4)*37000000000)</f>
        <v/>
      </c>
      <c r="I207" s="10"/>
      <c r="J207" s="27" t="str">
        <f>IF(Table5[[#This Row],[Activity (Bq)]]="","",Table5[[#This Row],[Activity (Bq)]]/37000000000)</f>
        <v/>
      </c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IF(Table5[[#This Row],[Mass (g)]]="","",Table5[[#This Row],[Mass (g)]]*VLOOKUP(Table5[[#This Row],[Nuclide]],Doedata,4)*37000000000)</f>
        <v/>
      </c>
      <c r="I208" s="10"/>
      <c r="J208" s="27" t="str">
        <f>IF(Table5[[#This Row],[Activity (Bq)]]="","",Table5[[#This Row],[Activity (Bq)]]/37000000000)</f>
        <v/>
      </c>
      <c r="AD208" s="31" t="s">
        <v>240</v>
      </c>
      <c r="AE208" s="18"/>
      <c r="AF208" s="18"/>
      <c r="AG208" s="18"/>
      <c r="AH208" s="18"/>
    </row>
    <row r="209" spans="4:34">
      <c r="D209" s="18"/>
      <c r="AD209" s="31" t="s">
        <v>241</v>
      </c>
      <c r="AE209" s="18"/>
      <c r="AF209" s="18"/>
      <c r="AG209" s="18"/>
      <c r="AH209" s="18"/>
    </row>
    <row r="210" spans="4:34">
      <c r="D210" s="18"/>
      <c r="AD210" s="31" t="s">
        <v>242</v>
      </c>
      <c r="AE210" s="18"/>
      <c r="AF210" s="18"/>
      <c r="AG210" s="18"/>
      <c r="AH210" s="18"/>
    </row>
    <row r="211" spans="4:34">
      <c r="D211" s="18"/>
      <c r="AD211" s="31" t="s">
        <v>243</v>
      </c>
      <c r="AE211" s="18"/>
      <c r="AF211" s="18"/>
      <c r="AG211" s="18"/>
      <c r="AH211" s="18"/>
    </row>
    <row r="212" spans="4:34">
      <c r="D212" s="18"/>
      <c r="AD212" s="31" t="s">
        <v>243</v>
      </c>
      <c r="AE212" s="18"/>
      <c r="AF212" s="18"/>
      <c r="AG212" s="18"/>
      <c r="AH212" s="18"/>
    </row>
    <row r="213" spans="4:34">
      <c r="D213" s="18"/>
      <c r="AD213" s="31" t="s">
        <v>246</v>
      </c>
      <c r="AE213" s="18"/>
      <c r="AF213" s="18"/>
      <c r="AG213" s="18"/>
      <c r="AH213" s="18"/>
    </row>
    <row r="214" spans="4:34">
      <c r="D214" s="18"/>
      <c r="AD214" s="31" t="s">
        <v>247</v>
      </c>
      <c r="AE214" s="18"/>
      <c r="AF214" s="18"/>
      <c r="AG214" s="18"/>
      <c r="AH214" s="18"/>
    </row>
    <row r="215" spans="4:34">
      <c r="D215" s="18"/>
      <c r="AD215" s="31" t="s">
        <v>248</v>
      </c>
      <c r="AE215" s="18"/>
      <c r="AF215" s="18"/>
      <c r="AG215" s="18"/>
      <c r="AH215" s="18"/>
    </row>
    <row r="216" spans="4:34">
      <c r="D216" s="18"/>
      <c r="AD216" s="31" t="s">
        <v>249</v>
      </c>
      <c r="AE216" s="18"/>
      <c r="AF216" s="18"/>
      <c r="AG216" s="18"/>
      <c r="AH216" s="18"/>
    </row>
    <row r="217" spans="4:34">
      <c r="D217" s="18"/>
      <c r="AD217" s="31" t="s">
        <v>250</v>
      </c>
      <c r="AE217" s="18"/>
      <c r="AF217" s="18"/>
      <c r="AG217" s="18"/>
      <c r="AH217" s="18"/>
    </row>
    <row r="218" spans="4:34">
      <c r="D218" s="18"/>
      <c r="AD218" s="31" t="s">
        <v>251</v>
      </c>
      <c r="AE218" s="18"/>
      <c r="AF218" s="18"/>
      <c r="AG218" s="18"/>
      <c r="AH218" s="18"/>
    </row>
    <row r="219" spans="4:34">
      <c r="D219" s="18"/>
      <c r="AD219" s="31" t="s">
        <v>252</v>
      </c>
      <c r="AE219" s="18"/>
      <c r="AF219" s="18"/>
      <c r="AG219" s="18"/>
      <c r="AH219" s="18"/>
    </row>
    <row r="220" spans="4:34">
      <c r="D220" s="18"/>
      <c r="AD220" s="31" t="s">
        <v>253</v>
      </c>
      <c r="AE220" s="18"/>
      <c r="AF220" s="18"/>
      <c r="AG220" s="18"/>
      <c r="AH220" s="18"/>
    </row>
    <row r="221" spans="4:34">
      <c r="D221" s="18"/>
      <c r="AD221" s="31" t="s">
        <v>254</v>
      </c>
      <c r="AE221" s="18"/>
      <c r="AF221" s="18"/>
      <c r="AG221" s="18"/>
      <c r="AH221" s="18"/>
    </row>
    <row r="222" spans="4:34">
      <c r="D222" s="18"/>
      <c r="AD222" s="31" t="s">
        <v>255</v>
      </c>
      <c r="AE222" s="18"/>
      <c r="AF222" s="18"/>
      <c r="AG222" s="18"/>
      <c r="AH222" s="18"/>
    </row>
    <row r="223" spans="4:34">
      <c r="D223" s="18"/>
      <c r="AD223" s="31" t="s">
        <v>256</v>
      </c>
      <c r="AE223" s="18"/>
      <c r="AF223" s="18"/>
      <c r="AG223" s="18"/>
      <c r="AH223" s="18"/>
    </row>
    <row r="224" spans="4:34">
      <c r="D224" s="18"/>
      <c r="AD224" s="31" t="s">
        <v>257</v>
      </c>
      <c r="AE224" s="18"/>
      <c r="AF224" s="18"/>
      <c r="AG224" s="18"/>
      <c r="AH224" s="18"/>
    </row>
    <row r="225" spans="4:34">
      <c r="D225" s="18"/>
      <c r="AD225" s="31" t="s">
        <v>258</v>
      </c>
      <c r="AE225" s="18"/>
      <c r="AF225" s="18"/>
      <c r="AG225" s="18"/>
      <c r="AH225" s="18"/>
    </row>
    <row r="226" spans="4:34">
      <c r="D226" s="18"/>
      <c r="AD226" s="31" t="s">
        <v>259</v>
      </c>
      <c r="AE226" s="18"/>
      <c r="AF226" s="18"/>
      <c r="AG226" s="18"/>
      <c r="AH226" s="18"/>
    </row>
    <row r="227" spans="4:34">
      <c r="D227" s="18"/>
      <c r="AD227" s="31" t="s">
        <v>260</v>
      </c>
      <c r="AE227" s="18"/>
      <c r="AF227" s="18"/>
      <c r="AG227" s="18"/>
      <c r="AH227" s="18"/>
    </row>
    <row r="228" spans="4:34">
      <c r="D228" s="18"/>
      <c r="AD228" s="31" t="s">
        <v>261</v>
      </c>
      <c r="AE228" s="18"/>
      <c r="AF228" s="18"/>
      <c r="AG228" s="18"/>
      <c r="AH228" s="18"/>
    </row>
    <row r="229" spans="4:34">
      <c r="D229" s="18"/>
      <c r="AD229" s="31" t="s">
        <v>262</v>
      </c>
      <c r="AE229" s="18"/>
      <c r="AF229" s="18"/>
      <c r="AG229" s="18"/>
      <c r="AH229" s="18"/>
    </row>
    <row r="230" spans="4:34">
      <c r="D230" s="18"/>
      <c r="AD230" s="31" t="s">
        <v>263</v>
      </c>
      <c r="AE230" s="18"/>
      <c r="AF230" s="18"/>
      <c r="AG230" s="18"/>
      <c r="AH230" s="18"/>
    </row>
    <row r="231" spans="4:34">
      <c r="D231" s="18"/>
      <c r="AD231" s="31" t="s">
        <v>264</v>
      </c>
      <c r="AE231" s="18"/>
      <c r="AF231" s="18"/>
      <c r="AG231" s="18"/>
      <c r="AH231" s="18"/>
    </row>
    <row r="232" spans="4:34">
      <c r="D232" s="18"/>
      <c r="AD232" s="31" t="s">
        <v>265</v>
      </c>
      <c r="AE232" s="18"/>
      <c r="AF232" s="18"/>
      <c r="AG232" s="18"/>
      <c r="AH232" s="18"/>
    </row>
    <row r="233" spans="4:34">
      <c r="D233" s="18"/>
      <c r="AD233" s="31" t="s">
        <v>266</v>
      </c>
      <c r="AE233" s="18"/>
      <c r="AF233" s="18"/>
      <c r="AG233" s="18"/>
      <c r="AH233" s="18"/>
    </row>
    <row r="234" spans="4:34">
      <c r="D234" s="18"/>
      <c r="AD234" s="31" t="s">
        <v>267</v>
      </c>
      <c r="AE234" s="18"/>
      <c r="AF234" s="18"/>
      <c r="AG234" s="18"/>
      <c r="AH234" s="18"/>
    </row>
    <row r="235" spans="4:34">
      <c r="D235" s="18"/>
      <c r="AD235" s="31" t="s">
        <v>268</v>
      </c>
      <c r="AE235" s="18"/>
      <c r="AF235" s="18"/>
      <c r="AG235" s="18"/>
      <c r="AH235" s="18"/>
    </row>
    <row r="236" spans="4:34">
      <c r="D236" s="18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 enableFormatConditionsCalculation="0"/>
  <dimension ref="A3:D6"/>
  <sheetViews>
    <sheetView workbookViewId="0">
      <selection activeCell="C5" sqref="C5"/>
    </sheetView>
  </sheetViews>
  <sheetFormatPr defaultColWidth="8.85546875" defaultRowHeight="1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defaultColWidth="8.85546875" defaultRowHeight="15"/>
  <cols>
    <col min="1" max="1" width="20.85546875" bestFit="1" customWidth="1"/>
    <col min="2" max="2" width="38.7109375" customWidth="1"/>
    <col min="3" max="4" width="17.42578125" customWidth="1"/>
    <col min="5" max="5" width="15.42578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4257812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873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8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8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8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8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8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8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8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8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8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8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8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8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8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8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8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8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8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8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8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8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8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8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8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8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8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8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8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8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8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8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8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8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8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8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8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8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8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8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8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8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8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8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8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8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8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8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8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8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8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8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8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8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8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8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8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8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8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8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8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8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8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8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8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8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8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8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8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8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8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8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8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8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8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8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8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8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8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8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8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8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8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8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8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8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8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8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8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8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8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8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8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8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8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8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8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8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8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8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8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8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8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8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8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8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8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8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8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8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8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8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8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8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8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8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8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8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8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8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8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8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8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8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8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8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8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8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8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8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8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8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8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8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8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8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8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8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8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8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8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8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8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8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8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8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8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8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8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8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8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8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8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8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8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8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8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8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8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8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8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8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8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8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8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8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8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8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8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/>
  <cols>
    <col min="1" max="1" width="12.7109375" style="39" hidden="1" customWidth="1"/>
    <col min="2" max="4" width="12.7109375" style="39" customWidth="1"/>
    <col min="5" max="5" width="16.7109375" style="39" customWidth="1"/>
    <col min="6" max="8" width="12.7109375" style="39" hidden="1" customWidth="1"/>
    <col min="9" max="16384" width="9.1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874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mpadilla</cp:lastModifiedBy>
  <cp:lastPrinted>2010-11-18T22:52:38Z</cp:lastPrinted>
  <dcterms:created xsi:type="dcterms:W3CDTF">2010-11-12T20:51:00Z</dcterms:created>
  <dcterms:modified xsi:type="dcterms:W3CDTF">2012-11-15T00:22:28Z</dcterms:modified>
</cp:coreProperties>
</file>