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<sst xmlns="http://schemas.openxmlformats.org/spreadsheetml/2006/main" count="3281" uniqueCount="903">
  <si>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</si>
  <si>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</si>
  <si>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</si>
  <si>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</si>
  <si>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</si>
  <si>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</si>
  <si>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</si>
  <si>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</si>
  <si>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</si>
  <si>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</si>
  <si>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</si>
  <si>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</si>
  <si>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</si>
  <si>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</si>
  <si>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</si>
  <si>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</si>
  <si>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</si>
  <si>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</si>
  <si>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</si>
  <si>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</si>
  <si>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</si>
  <si>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</si>
  <si>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</si>
  <si>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</si>
  <si>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</si>
  <si>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</si>
  <si>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</si>
  <si>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</si>
  <si>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</si>
  <si>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</si>
  <si>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</si>
  <si>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</si>
  <si>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</si>
  <si>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</si>
  <si>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</si>
  <si>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</si>
  <si>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</si>
  <si>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</si>
  <si>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</si>
  <si>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</si>
  <si>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</si>
  <si>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</si>
  <si>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</si>
  <si>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</si>
  <si>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</si>
  <si>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</si>
  <si>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</si>
  <si>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</si>
  <si>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</si>
  <si>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</si>
  <si>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</si>
  <si>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</si>
  <si>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</si>
  <si>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</si>
  <si>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</si>
  <si>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</si>
  <si>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</si>
  <si>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</si>
  <si>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</si>
  <si>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</si>
  <si>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</si>
  <si>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</si>
  <si>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</si>
  <si>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</si>
  <si>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</si>
  <si>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</si>
  <si>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</si>
  <si>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</si>
  <si>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</si>
  <si>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</si>
  <si>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</si>
  <si>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</si>
  <si>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</si>
  <si>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</si>
  <si>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</si>
  <si>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</si>
  <si>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</si>
  <si>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</si>
  <si>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</si>
  <si>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</si>
  <si>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</si>
  <si>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</si>
  <si>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</si>
  <si>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</si>
  <si>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</si>
  <si>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</si>
  <si>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</si>
  <si>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</si>
  <si>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</si>
  <si>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</si>
  <si>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</si>
  <si>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</si>
  <si>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</si>
  <si>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</si>
  <si>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</si>
  <si>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</si>
  <si>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</si>
  <si>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</si>
  <si>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</si>
  <si>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</si>
  <si>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</si>
  <si>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</si>
  <si>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</si>
  <si>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</si>
  <si>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</si>
  <si>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</si>
  <si>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</si>
  <si>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</si>
  <si>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</si>
  <si>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</si>
  <si>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</si>
  <si>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</si>
  <si>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</si>
  <si>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</si>
  <si>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</si>
  <si>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</si>
  <si>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</si>
  <si>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</si>
  <si>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</si>
  <si>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</si>
  <si>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</si>
  <si>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</si>
  <si>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</si>
  <si>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</si>
  <si>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</si>
  <si>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</si>
  <si>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</si>
  <si>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</si>
  <si>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</si>
  <si>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</si>
  <si>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</si>
  <si>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</si>
  <si>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</si>
  <si>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</si>
  <si>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</si>
  <si>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</si>
  <si>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</si>
  <si>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</si>
  <si>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</si>
  <si>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</si>
  <si>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</si>
  <si>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</si>
  <si>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</si>
  <si>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</si>
  <si>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</si>
  <si>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</si>
  <si>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</si>
  <si>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</si>
  <si>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</si>
  <si>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</si>
  <si>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</si>
  <si>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</si>
  <si>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</si>
  <si>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</si>
  <si>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</si>
  <si>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</si>
  <si>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</si>
  <si>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</si>
  <si>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</si>
  <si>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</si>
  <si>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</si>
  <si>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</si>
  <si>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</si>
  <si>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</si>
  <si>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</si>
  <si>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</si>
  <si>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</si>
  <si>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</si>
  <si>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</si>
  <si>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</si>
  <si>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</si>
  <si>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</si>
  <si>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</si>
  <si>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</si>
  <si>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</si>
  <si>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</si>
  <si>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</si>
  <si>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</si>
  <si>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</si>
  <si>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</si>
  <si>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</si>
  <si>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</si>
  <si>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</si>
  <si>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</si>
  <si>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</si>
  <si>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</si>
  <si>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</si>
  <si>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</si>
  <si>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</si>
  <si>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</si>
  <si>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</si>
  <si>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</si>
  <si>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</si>
  <si>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</si>
  <si>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</si>
  <si>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</si>
  <si>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</si>
  <si>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</si>
  <si>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</si>
  <si>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</si>
  <si>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</si>
  <si>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</si>
  <si>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</si>
  <si>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</si>
  <si>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</si>
  <si>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</si>
  <si>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</si>
  <si>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</si>
  <si>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</si>
  <si>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</si>
  <si>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</si>
  <si>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</si>
  <si>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</si>
  <si>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</si>
  <si>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</si>
  <si>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</si>
  <si>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</si>
  <si>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</si>
  <si>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</si>
  <si>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</si>
  <si>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</si>
  <si>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</si>
  <si>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</si>
  <si>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</si>
  <si>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</si>
  <si>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</si>
  <si>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</si>
  <si>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</si>
  <si>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</si>
  <si>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</si>
  <si>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</si>
  <si>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</si>
  <si>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</si>
  <si>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</si>
  <si>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</si>
  <si>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</si>
  <si>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</si>
  <si>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</si>
  <si>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</si>
  <si>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</si>
  <si>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</si>
  <si>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</si>
  <si>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</si>
  <si>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</si>
  <si>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</si>
  <si>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</si>
  <si>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</si>
  <si>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</si>
  <si>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</si>
  <si>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</si>
  <si>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</si>
  <si>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</si>
  <si>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</si>
  <si>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</si>
  <si>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</si>
  <si>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</si>
  <si>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</si>
  <si>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</si>
  <si>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</si>
  <si>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</si>
  <si>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</si>
  <si>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</si>
  <si>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</si>
  <si>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</si>
  <si>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</si>
  <si>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</si>
  <si>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</si>
  <si>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</si>
  <si>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</si>
  <si>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</si>
  <si>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</si>
  <si>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</si>
  <si>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</si>
  <si>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</si>
  <si>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</si>
  <si>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</si>
  <si>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</si>
  <si>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</si>
  <si>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</si>
  <si>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</si>
  <si>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</si>
  <si>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</si>
  <si>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</si>
  <si>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</si>
  <si>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</si>
  <si>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</si>
  <si>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</si>
  <si>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</si>
  <si>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</si>
  <si>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</si>
  <si>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</si>
  <si>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</si>
  <si>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</si>
  <si>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</si>
  <si>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</si>
  <si>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</si>
  <si>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</si>
  <si>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</si>
  <si>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</si>
  <si>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</si>
  <si>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</si>
  <si>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</si>
  <si>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</si>
  <si>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</si>
  <si>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</si>
  <si>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</si>
  <si>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</si>
  <si>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</si>
  <si>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</si>
  <si>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</si>
  <si>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</si>
  <si>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</si>
  <si>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</si>
  <si>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</si>
  <si>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</si>
  <si>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</si>
  <si>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</si>
  <si>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</si>
  <si>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</si>
  <si>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</si>
  <si>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</si>
  <si>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</si>
  <si>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</si>
  <si>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</si>
  <si>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</si>
  <si>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</si>
  <si>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</si>
  <si>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</si>
  <si>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</si>
  <si>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</si>
  <si>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</si>
  <si>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</si>
  <si>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</si>
  <si>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</si>
  <si>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</si>
  <si>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</si>
  <si>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</si>
  <si>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</si>
  <si>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</si>
  <si>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</si>
  <si>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</si>
  <si>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</si>
  <si>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</si>
  <si>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</si>
  <si>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</si>
  <si>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</si>
  <si>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</si>
  <si>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</si>
  <si>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</si>
  <si>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</si>
  <si>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</si>
  <si>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</si>
  <si>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</si>
  <si>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</si>
  <si>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</si>
  <si>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</si>
  <si>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</si>
  <si>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</si>
  <si>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</si>
  <si>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</si>
  <si>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</si>
  <si>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</si>
  <si>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</si>
  <si>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</si>
  <si>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</si>
  <si>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</si>
  <si>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</si>
  <si>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</si>
  <si>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</si>
  <si>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</si>
  <si>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</si>
  <si>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</si>
  <si>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</si>
  <si>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</si>
  <si>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</si>
  <si>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</si>
  <si>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</si>
  <si>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</si>
  <si>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</si>
  <si>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</si>
  <si>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</si>
  <si>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</si>
  <si>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</si>
  <si>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</si>
  <si>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</si>
  <si>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</si>
  <si>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</si>
  <si>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</si>
  <si>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</si>
  <si>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</si>
  <si>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</si>
  <si>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</si>
  <si>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</si>
  <si>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</si>
  <si>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</si>
  <si>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</si>
  <si>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</si>
  <si>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</si>
  <si>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</si>
  <si>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</si>
  <si>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</si>
  <si>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</si>
  <si>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</si>
  <si>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</si>
  <si>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</si>
  <si>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</si>
  <si>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</si>
  <si>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</si>
  <si>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</si>
  <si>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</si>
  <si>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</si>
  <si>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</si>
  <si>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</si>
  <si>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</si>
  <si>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</si>
  <si>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</si>
  <si>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</si>
  <si>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</si>
  <si>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</si>
  <si>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</si>
  <si>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</si>
  <si>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</si>
  <si>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</si>
  <si>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</si>
  <si>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</si>
  <si>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</si>
  <si>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</si>
  <si>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</si>
  <si>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</si>
  <si>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</si>
  <si>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</si>
  <si>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</si>
  <si>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</si>
  <si>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</si>
  <si>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</si>
  <si>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</si>
  <si>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</si>
  <si>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</si>
  <si>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</si>
  <si>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</si>
  <si>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</si>
  <si>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</si>
  <si>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</si>
  <si>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</si>
  <si>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</si>
  <si>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</si>
  <si>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</si>
  <si>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</si>
  <si>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</si>
  <si>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</si>
  <si>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</si>
  <si>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</si>
  <si>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</si>
  <si>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</si>
  <si>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</si>
  <si>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</si>
  <si>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</si>
  <si>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</si>
  <si>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</si>
  <si>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</si>
  <si>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</si>
  <si>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</si>
  <si>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</si>
  <si>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</si>
  <si>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</si>
  <si>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</si>
  <si>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</si>
  <si>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</si>
  <si>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</si>
  <si>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</si>
  <si>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</si>
  <si>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</si>
  <si>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</si>
  <si>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</si>
  <si>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</si>
  <si>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</si>
  <si>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</si>
  <si>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</si>
  <si>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</si>
  <si>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</si>
  <si>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</si>
  <si>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</si>
  <si>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</si>
  <si>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</si>
  <si>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</si>
  <si>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</si>
  <si>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</si>
  <si>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</si>
  <si>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</si>
  <si>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</si>
  <si>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</si>
  <si>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</si>
  <si>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</si>
  <si>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</si>
  <si>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</si>
  <si>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</si>
  <si>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</si>
  <si>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</si>
  <si>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</si>
  <si>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</si>
  <si>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</si>
  <si>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</si>
  <si>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</si>
  <si>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</si>
  <si>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</si>
  <si>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</si>
  <si>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</si>
  <si>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</si>
  <si>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</si>
  <si>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</si>
  <si>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</si>
  <si>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</si>
  <si>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</si>
  <si>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</si>
  <si>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</si>
  <si>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</si>
  <si>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</si>
  <si>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</si>
  <si>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</si>
  <si>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</si>
  <si>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</si>
  <si>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</si>
  <si>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</si>
  <si>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</si>
  <si>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</si>
  <si>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</si>
  <si>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</si>
  <si>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</si>
  <si>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</si>
  <si>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</si>
  <si>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</si>
  <si>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</si>
  <si>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</si>
  <si>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</si>
  <si>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</si>
  <si>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</si>
  <si>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</si>
  <si>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</si>
  <si>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</si>
  <si>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</si>
  <si>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</si>
  <si>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</si>
  <si>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</si>
  <si>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</si>
  <si>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</si>
  <si>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</si>
  <si>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</si>
  <si>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</si>
  <si>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</si>
  <si>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</si>
  <si>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</si>
  <si>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</si>
  <si>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</si>
  <si>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</si>
  <si>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</si>
  <si>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</si>
  <si>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</si>
  <si>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</si>
  <si>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</si>
  <si>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</si>
  <si>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</si>
  <si>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</si>
  <si>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</si>
  <si>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</si>
  <si>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</si>
  <si>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</si>
  <si>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</si>
  <si>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</si>
  <si>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</si>
  <si>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</si>
  <si>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</si>
  <si>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</si>
  <si>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</si>
  <si>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</si>
  <si>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</si>
  <si>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</si>
  <si>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</si>
  <si>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</si>
  <si>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</si>
  <si>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</si>
  <si>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</si>
  <si>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</si>
  <si>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</si>
  <si>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</si>
  <si>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</si>
  <si>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</si>
  <si>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</si>
  <si>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</si>
  <si>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</si>
  <si>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</si>
  <si>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</si>
  <si>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</si>
  <si>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</si>
  <si>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</si>
  <si>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</si>
  <si>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</si>
  <si>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</si>
  <si>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</si>
  <si>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</si>
  <si>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</si>
  <si>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</si>
  <si>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</si>
  <si>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</si>
  <si>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</si>
  <si>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</si>
  <si>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</si>
  <si>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</si>
  <si>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</si>
  <si>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</si>
  <si>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</si>
  <si>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</si>
  <si>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</si>
  <si>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</si>
  <si>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</si>
  <si>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</si>
  <si>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</si>
  <si>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</si>
  <si>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</si>
  <si>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</si>
  <si>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</si>
  <si>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</si>
  <si>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</si>
  <si>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</si>
  <si>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</si>
  <si>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</si>
  <si>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</si>
  <si>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</si>
  <si>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</si>
  <si>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</si>
  <si>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</si>
  <si>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</si>
  <si>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</si>
  <si>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</si>
  <si>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</si>
  <si>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</si>
  <si>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</si>
  <si>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</si>
  <si>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</si>
  <si>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</si>
  <si>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</si>
  <si>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</si>
  <si>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</si>
  <si>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</si>
  <si>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</si>
  <si>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</si>
  <si>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</si>
  <si>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</si>
  <si>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</si>
  <si>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</si>
  <si>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</si>
  <si>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</si>
  <si>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</si>
  <si>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</si>
  <si>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</si>
  <si>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</si>
  <si>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</si>
  <si>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</si>
  <si>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</si>
  <si>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</si>
  <si>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</si>
  <si>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</si>
  <si>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</si>
  <si>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</si>
  <si>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</si>
  <si>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</si>
  <si>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</si>
  <si>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</si>
  <si>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</si>
  <si>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</si>
  <si>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</si>
  <si>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</si>
  <si>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</si>
  <si>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</si>
  <si>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</si>
  <si>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</si>
  <si>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</si>
  <si>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</si>
  <si>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</si>
  <si>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</si>
  <si>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</si>
  <si>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</si>
  <si>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</si>
  <si>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</si>
  <si>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</si>
  <si>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</si>
  <si>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</si>
  <si>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</si>
  <si>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</si>
  <si>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</si>
  <si>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</si>
  <si>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</si>
  <si>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</si>
  <si>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</si>
  <si>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</si>
  <si>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</si>
  <si>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</si>
  <si>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</si>
  <si>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</si>
  <si>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</si>
  <si>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</si>
  <si>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</si>
  <si>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</si>
  <si>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</si>
  <si>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</si>
  <si>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</si>
  <si>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</si>
  <si>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</si>
  <si>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</si>
  <si>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</si>
  <si>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</si>
  <si>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</si>
  <si>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</si>
  <si>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</si>
  <si>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</si>
  <si>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</si>
  <si>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</si>
  <si>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</si>
  <si>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</si>
  <si>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</si>
  <si>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</si>
  <si>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</si>
  <si>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</si>
  <si>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</si>
  <si>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</si>
  <si>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</si>
  <si>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</si>
  <si>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</si>
  <si>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</si>
  <si>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</si>
  <si>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</si>
  <si>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</si>
  <si>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</si>
  <si>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</si>
  <si>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</si>
  <si>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</si>
  <si>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</si>
  <si>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</si>
  <si>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</si>
  <si>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</si>
  <si>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</si>
  <si>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</si>
  <si>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</si>
  <si>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</si>
  <si>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</si>
  <si>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</si>
  <si>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</si>
  <si>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</si>
  <si>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</si>
  <si>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</si>
  <si>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</si>
  <si>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</si>
  <si>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</si>
  <si>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</si>
  <si>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</si>
  <si>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</si>
  <si>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</si>
  <si>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</si>
  <si>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</si>
  <si>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</si>
  <si>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</si>
  <si>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</si>
  <si>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</si>
  <si>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</si>
  <si>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</si>
  <si>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</si>
  <si>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</si>
  <si>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</si>
  <si>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</si>
  <si>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</si>
  <si>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</si>
  <si>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</si>
  <si>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</si>
  <si>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</si>
  <si>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</si>
  <si>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</si>
  <si>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</si>
  <si>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</si>
  <si>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</si>
  <si>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</si>
  <si>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</si>
  <si>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</si>
  <si>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</si>
  <si>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</si>
  <si>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</si>
  <si>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</si>
  <si>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</si>
  <si>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</si>
  <si>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</si>
  <si>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</si>
  <si>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</si>
  <si>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</si>
  <si>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</si>
  <si>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</si>
  <si>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</si>
  <si>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</si>
  <si>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</si>
  <si>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</si>
  <si>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</si>
  <si>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</si>
  <si>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</si>
  <si>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</si>
  <si>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</si>
  <si>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</si>
  <si>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</si>
  <si>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</si>
  <si>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</si>
  <si>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</si>
  <si>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</si>
  <si>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</si>
  <si>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</si>
  <si>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</si>
  <si>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</si>
  <si>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</si>
  <si>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</si>
  <si>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</si>
  <si>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</si>
  <si>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</si>
  <si>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</si>
  <si>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</si>
  <si>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</si>
  <si>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</si>
  <si>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</si>
  <si>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</si>
  <si>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</si>
  <si>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</si>
  <si>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</si>
  <si>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</si>
  <si>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</si>
  <si>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</si>
  <si>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</si>
  <si>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</si>
  <si>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</si>
  <si>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</si>
  <si>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</si>
  <si>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</si>
  <si>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</si>
  <si>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</si>
  <si>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</si>
  <si>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</si>
  <si>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</si>
  <si>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</si>
  <si>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</si>
  <si>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</si>
  <si>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</si>
  <si>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</si>
  <si>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</si>
  <si>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</si>
  <si>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</si>
  <si>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</si>
  <si>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</si>
  <si>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</si>
  <si>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</si>
  <si>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</si>
  <si>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</si>
  <si>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</si>
  <si>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</si>
  <si>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</si>
  <si>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</si>
  <si>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</si>
  <si>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</si>
  <si>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</si>
  <si>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</si>
  <si>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</si>
  <si>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</si>
  <si>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</si>
  <si>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</si>
  <si>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</si>
  <si>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</si>
  <si>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</si>
  <si>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</si>
  <si>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</si>
  <si>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</si>
  <si>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</si>
  <si>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</si>
  <si>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</si>
  <si>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</si>
  <si>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</si>
  <si>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</si>
  <si>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</si>
  <si>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</si>
  <si>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</si>
  <si>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</si>
  <si>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</si>
  <si>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</si>
  <si>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</si>
  <si>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</si>
  <si>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</si>
  <si>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DF1</t>
  </si>
  <si>
    <t>DF2</t>
  </si>
  <si>
    <t>DF3</t>
  </si>
  <si>
    <t>DF4</t>
  </si>
  <si>
    <t>DF5</t>
  </si>
  <si>
    <t>DF6</t>
  </si>
  <si>
    <t>DF7</t>
  </si>
  <si>
    <t>DF8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</si>
  <si>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</si>
  <si>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</si>
  <si>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</si>
  <si>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</si>
  <si>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</si>
  <si>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</si>
  <si>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BL11-2</t>
  </si>
  <si>
    <t>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</si>
</sst>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9" sqref="B1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895</v>
      </c>
      <c r="C5" s="9" t="s">
        <v>875</v>
      </c>
    </row>
    <row r="6" spans="1:3">
      <c r="A6" s="17" t="s">
        <v>11</v>
      </c>
      <c r="B6" s="11" t="s">
        <v>896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897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900</v>
      </c>
    </row>
    <row r="14" spans="1:3">
      <c r="A14" s="17" t="s">
        <v>16</v>
      </c>
      <c r="B14" s="39" t="s">
        <v>902</v>
      </c>
    </row>
    <row r="15" spans="1:3">
      <c r="A15" s="17" t="s">
        <v>41</v>
      </c>
      <c r="B15" s="12" t="s">
        <v>901</v>
      </c>
      <c r="C15" s="9" t="s">
        <v>854</v>
      </c>
    </row>
    <row r="16" spans="1:3">
      <c r="A16" s="17" t="s">
        <v>40</v>
      </c>
      <c r="B16" s="13">
        <v>40996</v>
      </c>
      <c r="C16" s="9" t="s">
        <v>854</v>
      </c>
    </row>
    <row r="17" spans="1:34">
      <c r="A17" s="17" t="s">
        <v>811</v>
      </c>
      <c r="B17" s="12">
        <v>40998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887</v>
      </c>
      <c r="B24" s="9" t="s">
        <v>698</v>
      </c>
      <c r="C24" s="18">
        <v>1E-3</v>
      </c>
      <c r="D24" s="30">
        <f>IF(Table5[[#This Row],[Mass (g)]]="","",Table5[[#This Row],[Mass (g)]]*VLOOKUP(Table5[[#This Row],[Nuclide]],Doedata,4)*37000000000)</f>
        <v>629000.00000000012</v>
      </c>
      <c r="E24" s="10" t="s">
        <v>30</v>
      </c>
      <c r="F24" s="10" t="s">
        <v>31</v>
      </c>
      <c r="G24" s="10">
        <v>7</v>
      </c>
      <c r="I24" s="10"/>
      <c r="J24" s="26">
        <f>IF(Table5[[#This Row],[Activity (Bq)]]="","",Table5[[#This Row],[Activity (Bq)]]/37000000000)</f>
        <v>1.7000000000000003E-5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888</v>
      </c>
      <c r="B25" s="9" t="s">
        <v>698</v>
      </c>
      <c r="C25" s="18">
        <v>1E-3</v>
      </c>
      <c r="D25" s="30">
        <f>IF(Table5[[#This Row],[Mass (g)]]="","",Table5[[#This Row],[Mass (g)]]*VLOOKUP(Table5[[#This Row],[Nuclide]],Doedata,4)*37000000000)</f>
        <v>629000.00000000012</v>
      </c>
      <c r="E25" s="10" t="s">
        <v>30</v>
      </c>
      <c r="F25" s="10" t="s">
        <v>31</v>
      </c>
      <c r="G25" s="10">
        <v>7</v>
      </c>
      <c r="I25" s="10"/>
      <c r="J25" s="26">
        <f>IF(Table5[[#This Row],[Activity (Bq)]]="","",Table5[[#This Row],[Activity (Bq)]]/37000000000)</f>
        <v>1.7000000000000003E-5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889</v>
      </c>
      <c r="B26" s="9" t="s">
        <v>698</v>
      </c>
      <c r="C26" s="18">
        <v>1E-3</v>
      </c>
      <c r="D26" s="30">
        <f>IF(Table5[[#This Row],[Mass (g)]]="","",Table5[[#This Row],[Mass (g)]]*VLOOKUP(Table5[[#This Row],[Nuclide]],Doedata,4)*37000000000)</f>
        <v>629000.00000000012</v>
      </c>
      <c r="E26" s="10" t="s">
        <v>30</v>
      </c>
      <c r="F26" s="10" t="s">
        <v>821</v>
      </c>
      <c r="G26" s="10">
        <v>7</v>
      </c>
      <c r="I26" s="10"/>
      <c r="J26" s="26">
        <f>IF(Table5[[#This Row],[Activity (Bq)]]="","",Table5[[#This Row],[Activity (Bq)]]/37000000000)</f>
        <v>1.7000000000000003E-5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890</v>
      </c>
      <c r="B27" s="9" t="s">
        <v>698</v>
      </c>
      <c r="C27" s="18">
        <v>1E-3</v>
      </c>
      <c r="D27" s="30">
        <f>IF(Table5[[#This Row],[Mass (g)]]="","",Table5[[#This Row],[Mass (g)]]*VLOOKUP(Table5[[#This Row],[Nuclide]],Doedata,4)*37000000000)</f>
        <v>629000.00000000012</v>
      </c>
      <c r="E27" s="10" t="s">
        <v>30</v>
      </c>
      <c r="F27" s="10" t="s">
        <v>821</v>
      </c>
      <c r="G27" s="10">
        <v>7</v>
      </c>
      <c r="I27" s="10"/>
      <c r="J27" s="26">
        <f>IF(Table5[[#This Row],[Activity (Bq)]]="","",Table5[[#This Row],[Activity (Bq)]]/37000000000)</f>
        <v>1.7000000000000003E-5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891</v>
      </c>
      <c r="B28" s="9" t="s">
        <v>698</v>
      </c>
      <c r="C28" s="18">
        <v>1E-3</v>
      </c>
      <c r="D28" s="30">
        <f>IF(Table5[[#This Row],[Mass (g)]]="","",Table5[[#This Row],[Mass (g)]]*VLOOKUP(Table5[[#This Row],[Nuclide]],Doedata,4)*37000000000)</f>
        <v>629000.00000000012</v>
      </c>
      <c r="E28" s="10" t="s">
        <v>30</v>
      </c>
      <c r="F28" s="10" t="s">
        <v>821</v>
      </c>
      <c r="G28" s="10">
        <v>7</v>
      </c>
      <c r="I28" s="10"/>
      <c r="J28" s="26">
        <f>IF(Table5[[#This Row],[Activity (Bq)]]="","",Table5[[#This Row],[Activity (Bq)]]/37000000000)</f>
        <v>1.7000000000000003E-5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892</v>
      </c>
      <c r="B29" s="9" t="s">
        <v>698</v>
      </c>
      <c r="C29" s="18">
        <v>1E-3</v>
      </c>
      <c r="D29" s="30">
        <f>IF(Table5[[#This Row],[Mass (g)]]="","",Table5[[#This Row],[Mass (g)]]*VLOOKUP(Table5[[#This Row],[Nuclide]],Doedata,4)*37000000000)</f>
        <v>629000.00000000012</v>
      </c>
      <c r="E29" s="10" t="s">
        <v>30</v>
      </c>
      <c r="F29" s="10" t="s">
        <v>821</v>
      </c>
      <c r="G29" s="10">
        <v>7</v>
      </c>
      <c r="I29" s="10"/>
      <c r="J29" s="26">
        <f>IF(Table5[[#This Row],[Activity (Bq)]]="","",Table5[[#This Row],[Activity (Bq)]]/37000000000)</f>
        <v>1.7000000000000003E-5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893</v>
      </c>
      <c r="B30" s="9" t="s">
        <v>698</v>
      </c>
      <c r="C30" s="18">
        <v>1E-3</v>
      </c>
      <c r="D30" s="30">
        <f>IF(Table5[[#This Row],[Mass (g)]]="","",Table5[[#This Row],[Mass (g)]]*VLOOKUP(Table5[[#This Row],[Nuclide]],Doedata,4)*37000000000)</f>
        <v>629000.00000000012</v>
      </c>
      <c r="E30" s="10" t="s">
        <v>30</v>
      </c>
      <c r="F30" s="10" t="s">
        <v>821</v>
      </c>
      <c r="G30" s="10">
        <v>7</v>
      </c>
      <c r="I30" s="10"/>
      <c r="J30" s="26">
        <f>IF(Table5[[#This Row],[Activity (Bq)]]="","",Table5[[#This Row],[Activity (Bq)]]/37000000000)</f>
        <v>1.7000000000000003E-5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894</v>
      </c>
      <c r="B31" s="9" t="s">
        <v>698</v>
      </c>
      <c r="C31" s="18">
        <v>1E-3</v>
      </c>
      <c r="D31" s="30">
        <f>IF(Table5[[#This Row],[Mass (g)]]="","",Table5[[#This Row],[Mass (g)]]*VLOOKUP(Table5[[#This Row],[Nuclide]],Doedata,4)*37000000000)</f>
        <v>629000.00000000012</v>
      </c>
      <c r="E31" s="10" t="s">
        <v>30</v>
      </c>
      <c r="F31" s="10" t="s">
        <v>821</v>
      </c>
      <c r="G31" s="10">
        <v>7</v>
      </c>
      <c r="I31" s="10"/>
      <c r="J31" s="26">
        <f>IF(Table5[[#This Row],[Activity (Bq)]]="","",Table5[[#This Row],[Activity (Bq)]]/37000000000)</f>
        <v>1.7000000000000003E-5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898</v>
      </c>
      <c r="B32" s="9" t="s">
        <v>698</v>
      </c>
      <c r="C32" s="18">
        <v>1E-3</v>
      </c>
      <c r="D32" s="30">
        <f>IF(Table5[[#This Row],[Mass (g)]]="","",Table5[[#This Row],[Mass (g)]]*VLOOKUP(Table5[[#This Row],[Nuclide]],Doedata,4)*37000000000)</f>
        <v>629000.00000000012</v>
      </c>
      <c r="E32" s="10" t="s">
        <v>30</v>
      </c>
      <c r="F32" s="10" t="s">
        <v>821</v>
      </c>
      <c r="G32" s="10">
        <v>7</v>
      </c>
      <c r="I32" s="10"/>
      <c r="J32" s="26">
        <f>IF(Table5[[#This Row],[Activity (Bq)]]="","",Table5[[#This Row],[Activity (Bq)]]/37000000000)</f>
        <v>1.7000000000000003E-5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899</v>
      </c>
      <c r="B33" s="9" t="s">
        <v>698</v>
      </c>
      <c r="C33" s="18">
        <v>1E-3</v>
      </c>
      <c r="D33" s="30">
        <f>IF(Table5[[#This Row],[Mass (g)]]="","",Table5[[#This Row],[Mass (g)]]*VLOOKUP(Table5[[#This Row],[Nuclide]],Doedata,4)*37000000000)</f>
        <v>629000.00000000012</v>
      </c>
      <c r="E33" s="10" t="s">
        <v>30</v>
      </c>
      <c r="F33" s="10" t="s">
        <v>821</v>
      </c>
      <c r="G33" s="10">
        <v>7</v>
      </c>
      <c r="I33" s="10"/>
      <c r="J33" s="26">
        <f>IF(Table5[[#This Row],[Activity (Bq)]]="","",Table5[[#This Row],[Activity (Bq)]]/37000000000)</f>
        <v>1.7000000000000003E-5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topLeftCell="B3" workbookViewId="0">
      <selection activeCell="S28" sqref="S2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2010-11-18T22:52:38Z</cp:lastPrinted>
  <dcterms:created xsi:type="dcterms:W3CDTF">2010-11-12T20:51:00Z</dcterms:created>
  <dcterms:modified xsi:type="dcterms:W3CDTF">2012-03-22T23:08:00Z</dcterms:modified>
</cp:coreProperties>
</file>