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13360" yWindow="140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<sst xmlns="http://schemas.openxmlformats.org/spreadsheetml/2006/main" count="3254" uniqueCount="895">
  <si>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</si>
  <si>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</si>
  <si>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</si>
  <si>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</si>
  <si>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</si>
  <si>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</si>
  <si>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</si>
  <si>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</si>
  <si>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</si>
  <si>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</si>
  <si>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</si>
  <si>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</si>
  <si>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</si>
  <si>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</si>
  <si>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</si>
  <si>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</si>
  <si>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</si>
  <si>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</si>
  <si>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</si>
  <si>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</si>
  <si>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</si>
  <si>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</si>
  <si>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</si>
  <si>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</si>
  <si>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</si>
  <si>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</si>
  <si>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</si>
  <si>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</si>
  <si>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</si>
  <si>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</si>
  <si>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</si>
  <si>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</si>
  <si>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</si>
  <si>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</si>
  <si>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</si>
  <si>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</si>
  <si>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</si>
  <si>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</si>
  <si>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</si>
  <si>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</si>
  <si>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</si>
  <si>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</si>
  <si>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</si>
  <si>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</si>
  <si>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</si>
  <si>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</si>
  <si>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</si>
  <si>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</si>
  <si>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</si>
  <si>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</si>
  <si>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</si>
  <si>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</si>
  <si>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</si>
  <si>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</si>
  <si>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</si>
  <si>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</si>
  <si>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</si>
  <si>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</si>
  <si>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</si>
  <si>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</si>
  <si>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</si>
  <si>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</si>
  <si>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</si>
  <si>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</si>
  <si>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</si>
  <si>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</si>
  <si>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</si>
  <si>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</si>
  <si>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</si>
  <si>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</si>
  <si>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</si>
  <si>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</si>
  <si>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</si>
  <si>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</si>
  <si>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</si>
  <si>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</si>
  <si>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</si>
  <si>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</si>
  <si>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</si>
  <si>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</si>
  <si>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</si>
  <si>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</si>
  <si>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</si>
  <si>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</si>
  <si>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</si>
  <si>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</si>
  <si>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</si>
  <si>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</si>
  <si>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</si>
  <si>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</si>
  <si>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</si>
  <si>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</si>
  <si>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</si>
  <si>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</si>
  <si>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</si>
  <si>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</si>
  <si>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</si>
  <si>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</si>
  <si>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</si>
  <si>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</si>
  <si>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</si>
  <si>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</si>
  <si>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</si>
  <si>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</si>
  <si>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</si>
  <si>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</si>
  <si>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</si>
  <si>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</si>
  <si>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</si>
  <si>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</si>
  <si>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</si>
  <si>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</si>
  <si>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</si>
  <si>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</si>
  <si>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</si>
  <si>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</si>
  <si>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</si>
  <si>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</si>
  <si>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</si>
  <si>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</si>
  <si>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</si>
  <si>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</si>
  <si>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</si>
  <si>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</si>
  <si>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</si>
  <si>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</si>
  <si>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</si>
  <si>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</si>
  <si>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</si>
  <si>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</si>
  <si>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</si>
  <si>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</si>
  <si>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</si>
  <si>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</si>
  <si>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</si>
  <si>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</si>
  <si>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</si>
  <si>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</si>
  <si>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</si>
  <si>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</si>
  <si>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</si>
  <si>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</si>
  <si>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</si>
  <si>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</si>
  <si>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</si>
  <si>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</si>
  <si>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</si>
  <si>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</si>
  <si>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</si>
  <si>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</si>
  <si>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</si>
  <si>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</si>
  <si>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</si>
  <si>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</si>
  <si>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</si>
  <si>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</si>
  <si>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</si>
  <si>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</si>
  <si>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</si>
  <si>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</si>
  <si>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</si>
  <si>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</si>
  <si>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</si>
  <si>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</si>
  <si>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</si>
  <si>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</si>
  <si>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</si>
  <si>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</si>
  <si>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</si>
  <si>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</si>
  <si>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</si>
  <si>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</si>
  <si>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</si>
  <si>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</si>
  <si>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</si>
  <si>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</si>
  <si>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</si>
  <si>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</si>
  <si>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</si>
  <si>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</si>
  <si>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</si>
  <si>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</si>
  <si>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</si>
  <si>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</si>
  <si>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</si>
  <si>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</si>
  <si>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</si>
  <si>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</si>
  <si>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</si>
  <si>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</si>
  <si>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</si>
  <si>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</si>
  <si>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</si>
  <si>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</si>
  <si>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</si>
  <si>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</si>
  <si>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</si>
  <si>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</si>
  <si>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</si>
  <si>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</si>
  <si>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</si>
  <si>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</si>
  <si>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</si>
  <si>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</si>
  <si>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</si>
  <si>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</si>
  <si>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</si>
  <si>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</si>
  <si>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</si>
  <si>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</si>
  <si>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</si>
  <si>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</si>
  <si>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</si>
  <si>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</si>
  <si>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</si>
  <si>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</si>
  <si>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</si>
  <si>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</si>
  <si>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</si>
  <si>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</si>
  <si>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</si>
  <si>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</si>
  <si>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</si>
  <si>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</si>
  <si>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</si>
  <si>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</si>
  <si>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</si>
  <si>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</si>
  <si>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</si>
  <si>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</si>
  <si>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</si>
  <si>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</si>
  <si>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</si>
  <si>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</si>
  <si>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</si>
  <si>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</si>
  <si>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</si>
  <si>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</si>
  <si>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</si>
  <si>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</si>
  <si>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</si>
  <si>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</si>
  <si>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</si>
  <si>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</si>
  <si>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</si>
  <si>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</si>
  <si>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</si>
  <si>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</si>
  <si>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</si>
  <si>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</si>
  <si>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</si>
  <si>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</si>
  <si>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</si>
  <si>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</si>
  <si>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</si>
  <si>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</si>
  <si>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</si>
  <si>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</si>
  <si>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</si>
  <si>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</si>
  <si>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</si>
  <si>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</si>
  <si>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</si>
  <si>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</si>
  <si>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</si>
  <si>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</si>
  <si>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</si>
  <si>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</si>
  <si>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</si>
  <si>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</si>
  <si>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</si>
  <si>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</si>
  <si>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</si>
  <si>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</si>
  <si>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</si>
  <si>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</si>
  <si>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</si>
  <si>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</si>
  <si>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</si>
  <si>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</si>
  <si>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</si>
  <si>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</si>
  <si>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</si>
  <si>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</si>
  <si>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</si>
  <si>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</si>
  <si>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</si>
  <si>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</si>
  <si>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</si>
  <si>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</si>
  <si>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</si>
  <si>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</si>
  <si>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</si>
  <si>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</si>
  <si>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</si>
  <si>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</si>
  <si>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</si>
  <si>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</si>
  <si>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</si>
  <si>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</si>
  <si>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</si>
  <si>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</si>
  <si>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</si>
  <si>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</si>
  <si>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</si>
  <si>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</si>
  <si>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</si>
  <si>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</si>
  <si>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</si>
  <si>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</si>
  <si>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</si>
  <si>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</si>
  <si>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</si>
  <si>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</si>
  <si>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</si>
  <si>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</si>
  <si>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</si>
  <si>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</si>
  <si>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</si>
  <si>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</si>
  <si>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</si>
  <si>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</si>
  <si>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</si>
  <si>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</si>
  <si>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</si>
  <si>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</si>
  <si>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</si>
  <si>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</si>
  <si>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</si>
  <si>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</si>
  <si>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</si>
  <si>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</si>
  <si>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</si>
  <si>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</si>
  <si>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</si>
  <si>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</si>
  <si>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</si>
  <si>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</si>
  <si>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</si>
  <si>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</si>
  <si>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</si>
  <si>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</si>
  <si>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</si>
  <si>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</si>
  <si>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</si>
  <si>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</si>
  <si>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</si>
  <si>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</si>
  <si>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</si>
  <si>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</si>
  <si>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</si>
  <si>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</si>
  <si>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</si>
  <si>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</si>
  <si>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</si>
  <si>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</si>
  <si>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</si>
  <si>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</si>
  <si>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</si>
  <si>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</si>
  <si>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</si>
  <si>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</si>
  <si>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</si>
  <si>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</si>
  <si>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</si>
  <si>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</si>
  <si>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</si>
  <si>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</si>
  <si>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</si>
  <si>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</si>
  <si>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</si>
  <si>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</si>
  <si>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</si>
  <si>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</si>
  <si>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</si>
  <si>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</si>
  <si>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</si>
  <si>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</si>
  <si>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</si>
  <si>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</si>
  <si>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</si>
  <si>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</si>
  <si>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</si>
  <si>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</si>
  <si>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</si>
  <si>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</si>
  <si>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</si>
  <si>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</si>
  <si>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</si>
  <si>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</si>
  <si>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</si>
  <si>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</si>
  <si>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</si>
  <si>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</si>
  <si>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</si>
  <si>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</si>
  <si>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</si>
  <si>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</si>
  <si>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</si>
  <si>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</si>
  <si>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</si>
  <si>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</si>
  <si>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</si>
  <si>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</si>
  <si>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</si>
  <si>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</si>
  <si>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</si>
  <si>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</si>
  <si>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</si>
  <si>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</si>
  <si>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</si>
  <si>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</si>
  <si>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</si>
  <si>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</si>
  <si>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</si>
  <si>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</si>
  <si>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</si>
  <si>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</si>
  <si>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</si>
  <si>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</si>
  <si>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</si>
  <si>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</si>
  <si>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</si>
  <si>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</si>
  <si>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</si>
  <si>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</si>
  <si>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</si>
  <si>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</si>
  <si>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</si>
  <si>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</si>
  <si>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</si>
  <si>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</si>
  <si>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</si>
  <si>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</si>
  <si>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</si>
  <si>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</si>
  <si>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</si>
  <si>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</si>
  <si>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</si>
  <si>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</si>
  <si>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</si>
  <si>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</si>
  <si>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</si>
  <si>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</si>
  <si>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</si>
  <si>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</si>
  <si>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</si>
  <si>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</si>
  <si>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</si>
  <si>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</si>
  <si>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</si>
  <si>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</si>
  <si>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</si>
  <si>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</si>
  <si>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</si>
  <si>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</si>
  <si>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</si>
  <si>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</si>
  <si>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</si>
  <si>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</si>
  <si>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</si>
  <si>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</si>
  <si>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</si>
  <si>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</si>
  <si>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</si>
  <si>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</si>
  <si>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</si>
  <si>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</si>
  <si>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</si>
  <si>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</si>
  <si>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</si>
  <si>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</si>
  <si>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</si>
  <si>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</si>
  <si>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</si>
  <si>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</si>
  <si>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</si>
  <si>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</si>
  <si>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</si>
  <si>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</si>
  <si>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</si>
  <si>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</si>
  <si>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</si>
  <si>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</si>
  <si>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</si>
  <si>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</si>
  <si>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</si>
  <si>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</si>
  <si>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</si>
  <si>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</si>
  <si>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</si>
  <si>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</si>
  <si>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</si>
  <si>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</si>
  <si>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</si>
  <si>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</si>
  <si>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</si>
  <si>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</si>
  <si>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</si>
  <si>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</si>
  <si>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</si>
  <si>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</si>
  <si>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</si>
  <si>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</si>
  <si>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</si>
  <si>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</si>
  <si>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</si>
  <si>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</si>
  <si>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</si>
  <si>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</si>
  <si>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</si>
  <si>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</si>
  <si>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</si>
  <si>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</si>
  <si>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</si>
  <si>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</si>
  <si>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</si>
  <si>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</si>
  <si>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</si>
  <si>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</si>
  <si>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</si>
  <si>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</si>
  <si>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</si>
  <si>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</si>
  <si>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</si>
  <si>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</si>
  <si>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</si>
  <si>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</si>
  <si>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</si>
  <si>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</si>
  <si>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</si>
  <si>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</si>
  <si>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</si>
  <si>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</si>
  <si>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</si>
  <si>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</si>
  <si>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</si>
  <si>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</si>
  <si>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</si>
  <si>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</si>
  <si>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</si>
  <si>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</si>
  <si>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</si>
  <si>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</si>
  <si>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</si>
  <si>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</si>
  <si>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</si>
  <si>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</si>
  <si>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</si>
  <si>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</si>
  <si>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</si>
  <si>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</si>
  <si>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</si>
  <si>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</si>
  <si>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</si>
  <si>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</si>
  <si>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</si>
  <si>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</si>
  <si>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</si>
  <si>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</si>
  <si>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</si>
  <si>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</si>
  <si>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</si>
  <si>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</si>
  <si>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</si>
  <si>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</si>
  <si>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</si>
  <si>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</si>
  <si>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</si>
  <si>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</si>
  <si>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</si>
  <si>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</si>
  <si>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</si>
  <si>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</si>
  <si>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</si>
  <si>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</si>
  <si>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</si>
  <si>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</si>
  <si>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</si>
  <si>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</si>
  <si>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</si>
  <si>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</si>
  <si>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</si>
  <si>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</si>
  <si>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</si>
  <si>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</si>
  <si>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</si>
  <si>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</si>
  <si>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</si>
  <si>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</si>
  <si>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</si>
  <si>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</si>
  <si>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</si>
  <si>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</si>
  <si>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</si>
  <si>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</si>
  <si>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</si>
  <si>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</si>
  <si>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</si>
  <si>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</si>
  <si>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</si>
  <si>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</si>
  <si>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</si>
  <si>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</si>
  <si>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</si>
  <si>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</si>
  <si>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</si>
  <si>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</si>
  <si>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</si>
  <si>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</si>
  <si>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</si>
  <si>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</si>
  <si>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</si>
  <si>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</si>
  <si>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</si>
  <si>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</si>
  <si>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</si>
  <si>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</si>
  <si>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</si>
  <si>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</si>
  <si>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</si>
  <si>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</si>
  <si>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</si>
  <si>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</si>
  <si>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</si>
  <si>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</si>
  <si>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</si>
  <si>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</si>
  <si>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</si>
  <si>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</si>
  <si>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</si>
  <si>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</si>
  <si>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</si>
  <si>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</si>
  <si>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</si>
  <si>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</si>
  <si>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</si>
  <si>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</si>
  <si>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</si>
  <si>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</si>
  <si>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</si>
  <si>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</si>
  <si>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</si>
  <si>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</si>
  <si>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</si>
  <si>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</si>
  <si>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</si>
  <si>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</si>
  <si>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</si>
  <si>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</si>
  <si>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</si>
  <si>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</si>
  <si>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</si>
  <si>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</si>
  <si>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</si>
  <si>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</si>
  <si>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</si>
  <si>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</si>
  <si>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</si>
  <si>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</si>
  <si>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</si>
  <si>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</si>
  <si>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</si>
  <si>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</si>
  <si>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</si>
  <si>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</si>
  <si>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</si>
  <si>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</si>
  <si>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</si>
  <si>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</si>
  <si>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</si>
  <si>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</si>
  <si>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</si>
  <si>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</si>
  <si>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</si>
  <si>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</si>
  <si>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</si>
  <si>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</si>
  <si>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</si>
  <si>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</si>
  <si>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</si>
  <si>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</si>
  <si>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</si>
  <si>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</si>
  <si>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</si>
  <si>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</si>
  <si>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</si>
  <si>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</si>
  <si>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</si>
  <si>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</si>
  <si>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</si>
  <si>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</si>
  <si>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</si>
  <si>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</si>
  <si>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</si>
  <si>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</si>
  <si>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</si>
  <si>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</si>
  <si>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</si>
  <si>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</si>
  <si>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</si>
  <si>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</si>
  <si>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</si>
  <si>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</si>
  <si>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</si>
  <si>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</si>
  <si>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</si>
  <si>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</si>
  <si>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</si>
  <si>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</si>
  <si>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</si>
  <si>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</si>
  <si>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</si>
  <si>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</si>
  <si>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</si>
  <si>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</si>
  <si>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</si>
  <si>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</si>
  <si>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</si>
  <si>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</si>
  <si>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</si>
  <si>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</si>
  <si>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</si>
  <si>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</si>
  <si>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</si>
  <si>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</si>
  <si>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</si>
  <si>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</si>
  <si>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</si>
  <si>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</si>
  <si>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</si>
  <si>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</si>
  <si>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</si>
  <si>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</si>
  <si>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</si>
  <si>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</si>
  <si>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</si>
  <si>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</si>
  <si>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</si>
  <si>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</si>
  <si>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</si>
  <si>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</si>
  <si>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</si>
  <si>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</si>
  <si>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</si>
  <si>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</si>
  <si>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</si>
  <si>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</si>
  <si>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</si>
  <si>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</si>
  <si>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</si>
  <si>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</si>
  <si>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</si>
  <si>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</si>
  <si>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</si>
  <si>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</si>
  <si>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</si>
  <si>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</si>
  <si>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</si>
  <si>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</si>
  <si>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</si>
  <si>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</si>
  <si>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</si>
  <si>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</si>
  <si>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</si>
  <si>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</si>
  <si>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</si>
  <si>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</si>
  <si>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</si>
  <si>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</si>
  <si>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</si>
  <si>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</si>
  <si>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</si>
  <si>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</si>
  <si>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</si>
  <si>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</si>
  <si>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</si>
  <si>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</si>
  <si>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</si>
  <si>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</si>
  <si>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</si>
  <si>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</si>
  <si>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</si>
  <si>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</si>
  <si>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</si>
  <si>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</si>
  <si>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</si>
  <si>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</si>
  <si>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</si>
  <si>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</si>
  <si>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</si>
  <si>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</si>
  <si>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</si>
  <si>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</si>
  <si>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</si>
  <si>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</si>
  <si>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</si>
  <si>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</si>
  <si>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</si>
  <si>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</si>
  <si>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</si>
  <si>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</si>
  <si>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</si>
  <si>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</si>
  <si>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</si>
  <si>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</si>
  <si>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</si>
  <si>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</si>
  <si>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</si>
  <si>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</si>
  <si>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</si>
  <si>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</si>
  <si>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</si>
  <si>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</si>
  <si>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</si>
  <si>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</si>
  <si>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</si>
  <si>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</si>
  <si>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</si>
  <si>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</si>
  <si>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</si>
  <si>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</si>
  <si>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</si>
  <si>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</si>
  <si>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</si>
  <si>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</si>
  <si>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</si>
  <si>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</si>
  <si>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</si>
  <si>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</si>
  <si>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</si>
  <si>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</si>
  <si>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</si>
  <si>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</si>
  <si>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</si>
  <si>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</si>
  <si>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</si>
  <si>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</si>
  <si>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</si>
  <si>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</si>
  <si>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</si>
  <si>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</si>
  <si>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</si>
  <si>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</si>
  <si>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</si>
  <si>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</si>
  <si>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</si>
  <si>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</si>
  <si>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</si>
  <si>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</si>
  <si>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</si>
  <si>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</si>
  <si>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</si>
  <si>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</si>
  <si>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</si>
  <si>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</si>
  <si>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</si>
  <si>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</si>
  <si>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</si>
  <si>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</si>
  <si>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</si>
  <si>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</si>
  <si>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</si>
  <si>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</si>
  <si>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</si>
  <si>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</si>
  <si>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</si>
  <si>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</si>
  <si>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</si>
  <si>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</si>
  <si>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</si>
  <si>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</si>
  <si>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</si>
  <si>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</si>
  <si>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</si>
  <si>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</si>
  <si>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</si>
  <si>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</si>
  <si>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</si>
  <si>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</si>
  <si>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</si>
  <si>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</si>
  <si>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</si>
  <si>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</si>
  <si>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</si>
  <si>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</si>
  <si>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</si>
  <si>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</si>
  <si>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</si>
  <si>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</si>
  <si>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BL23512-1</t>
  </si>
  <si>
    <t>BL102812DU-01</t>
  </si>
  <si>
    <t>#3875</t>
  </si>
  <si>
    <t>BL 11-2</t>
  </si>
  <si>
    <t>1/14/2014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</si>
</sst>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C12" sqref="C12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893</v>
      </c>
      <c r="C15" s="9" t="s">
        <v>854</v>
      </c>
    </row>
    <row r="16" spans="1:3">
      <c r="A16" s="17" t="s">
        <v>40</v>
      </c>
      <c r="B16" s="13">
        <v>41661</v>
      </c>
      <c r="C16" s="9" t="s">
        <v>854</v>
      </c>
    </row>
    <row r="17" spans="1:34">
      <c r="A17" s="17" t="s">
        <v>811</v>
      </c>
      <c r="B17" s="40">
        <v>41666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0.1</v>
      </c>
      <c r="D24" s="31">
        <f>IF(Table5[[#This Row],[Mass (g)]]="","",Table5[[#This Row],[Mass (g)]]*VLOOKUP(Table5[[#This Row],[Nuclide]],Doedata,4)*37000000000)</f>
        <v>1243.2</v>
      </c>
      <c r="E24" s="10" t="s">
        <v>30</v>
      </c>
      <c r="F24" s="10" t="s">
        <v>31</v>
      </c>
      <c r="G24" s="10">
        <v>7</v>
      </c>
      <c r="H24" s="10" t="s">
        <v>869</v>
      </c>
      <c r="I24" s="10">
        <v>1</v>
      </c>
      <c r="J24" s="26">
        <f>IF(Table5[[#This Row],[Activity (Bq)]]="","",Table5[[#This Row],[Activity (Bq)]]/37000000000)</f>
        <v>3.3600000000000003E-8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5.0000000000000001E-4</v>
      </c>
      <c r="D25" s="31">
        <f>IF(Table5[[#This Row],[Mass (g)]]="","",Table5[[#This Row],[Mass (g)]]*VLOOKUP(Table5[[#This Row],[Nuclide]],Doedata,4)*37000000000)</f>
        <v>39.96</v>
      </c>
      <c r="E25" s="10" t="s">
        <v>30</v>
      </c>
      <c r="F25" s="10" t="s">
        <v>31</v>
      </c>
      <c r="G25" s="10">
        <v>7</v>
      </c>
      <c r="H25" s="10" t="s">
        <v>869</v>
      </c>
      <c r="I25" s="10">
        <v>1</v>
      </c>
      <c r="J25" s="26">
        <f>IF(Table5[[#This Row],[Activity (Bq)]]="","",Table5[[#This Row],[Activity (Bq)]]/37000000000)</f>
        <v>1.08E-9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2.5000000000000001E-5</v>
      </c>
      <c r="D26" s="31">
        <f>IF(Table5[[#This Row],[Mass (g)]]="","",Table5[[#This Row],[Mass (g)]]*VLOOKUP(Table5[[#This Row],[Nuclide]],Doedata,4)*37000000000)</f>
        <v>5781.2500000000009</v>
      </c>
      <c r="E26" s="10" t="s">
        <v>30</v>
      </c>
      <c r="F26" s="10" t="s">
        <v>31</v>
      </c>
      <c r="G26" s="10">
        <v>7</v>
      </c>
      <c r="H26" s="10" t="s">
        <v>869</v>
      </c>
      <c r="I26" s="10">
        <v>1</v>
      </c>
      <c r="J26" s="26">
        <f>IF(Table5[[#This Row],[Activity (Bq)]]="","",Table5[[#This Row],[Activity (Bq)]]/37000000000)</f>
        <v>1.5625000000000001E-7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890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2014-01-14T21:00:39Z</dcterms:modified>
</cp:coreProperties>
</file>