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5560" yWindow="66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<sst xmlns="http://schemas.openxmlformats.org/spreadsheetml/2006/main" count="3275" uniqueCount="894">
  <si>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</si>
  <si>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</si>
  <si>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</si>
  <si>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</si>
  <si>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</si>
  <si>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</si>
  <si>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</si>
  <si>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</si>
  <si>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</si>
  <si>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</si>
  <si>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</si>
  <si>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</si>
  <si>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</si>
  <si>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</si>
  <si>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</si>
  <si>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</si>
  <si>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</si>
  <si>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</si>
  <si>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</si>
  <si>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</si>
  <si>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</si>
  <si>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</si>
  <si>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</si>
  <si>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</si>
  <si>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</si>
  <si>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</si>
  <si>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</si>
  <si>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</si>
  <si>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</si>
  <si>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</si>
  <si>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</si>
  <si>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</si>
  <si>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</si>
  <si>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</si>
  <si>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</si>
  <si>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</si>
  <si>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</si>
  <si>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</si>
  <si>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</si>
  <si>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</si>
  <si>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</si>
  <si>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</si>
  <si>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</si>
  <si>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</si>
  <si>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</si>
  <si>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</si>
  <si>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</si>
  <si>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</si>
  <si>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</si>
  <si>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</si>
  <si>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</si>
  <si>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</si>
  <si>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</si>
  <si>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</si>
  <si>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</si>
  <si>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</si>
  <si>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</si>
  <si>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</si>
  <si>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</si>
  <si>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</si>
  <si>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</si>
  <si>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</si>
  <si>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</si>
  <si>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</si>
  <si>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</si>
  <si>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</si>
  <si>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</si>
  <si>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</si>
  <si>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</si>
  <si>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</si>
  <si>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</si>
  <si>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</si>
  <si>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</si>
  <si>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</si>
  <si>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</si>
  <si>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</si>
  <si>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</si>
  <si>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</si>
  <si>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</si>
  <si>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</si>
  <si>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</si>
  <si>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</si>
  <si>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</si>
  <si>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</si>
  <si>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</si>
  <si>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</si>
  <si>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</si>
  <si>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</si>
  <si>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</si>
  <si>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</si>
  <si>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</si>
  <si>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</si>
  <si>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</si>
  <si>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</si>
  <si>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</si>
  <si>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</si>
  <si>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</si>
  <si>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</si>
  <si>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</si>
  <si>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</si>
  <si>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</si>
  <si>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</si>
  <si>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</si>
  <si>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</si>
  <si>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</si>
  <si>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</si>
  <si>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</si>
  <si>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</si>
  <si>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</si>
  <si>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</si>
  <si>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</si>
  <si>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</si>
  <si>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</si>
  <si>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</si>
  <si>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</si>
  <si>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</si>
  <si>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</si>
  <si>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</si>
  <si>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</si>
  <si>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</si>
  <si>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</si>
  <si>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</si>
  <si>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</si>
  <si>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</si>
  <si>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</si>
  <si>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</si>
  <si>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</si>
  <si>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</si>
  <si>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</si>
  <si>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</si>
  <si>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</si>
  <si>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</si>
  <si>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</si>
  <si>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</si>
  <si>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</si>
  <si>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</si>
  <si>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</si>
  <si>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</si>
  <si>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</si>
  <si>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</si>
  <si>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</si>
  <si>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</si>
  <si>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</si>
  <si>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</si>
  <si>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</si>
  <si>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</si>
  <si>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</si>
  <si>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</si>
  <si>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</si>
  <si>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</si>
  <si>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</si>
  <si>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</si>
  <si>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</si>
  <si>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</si>
  <si>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</si>
  <si>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</si>
  <si>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</si>
  <si>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</si>
  <si>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</si>
  <si>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</si>
  <si>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</si>
  <si>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</si>
  <si>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</si>
  <si>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</si>
  <si>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</si>
  <si>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</si>
  <si>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</si>
  <si>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</si>
  <si>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</si>
  <si>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</si>
  <si>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</si>
  <si>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</si>
  <si>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</si>
  <si>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</si>
  <si>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</si>
  <si>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</si>
  <si>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</si>
  <si>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</si>
  <si>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</si>
  <si>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</si>
  <si>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</si>
  <si>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</si>
  <si>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</si>
  <si>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</si>
  <si>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</si>
  <si>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</si>
  <si>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</si>
  <si>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</si>
  <si>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</si>
  <si>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</si>
  <si>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</si>
  <si>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</si>
  <si>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</si>
  <si>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</si>
  <si>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</si>
  <si>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</si>
  <si>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</si>
  <si>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</si>
  <si>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</si>
  <si>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</si>
  <si>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</si>
  <si>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</si>
  <si>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</si>
  <si>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</si>
  <si>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</si>
  <si>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</si>
  <si>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</si>
  <si>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</si>
  <si>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</si>
  <si>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</si>
  <si>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</si>
  <si>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</si>
  <si>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</si>
  <si>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</si>
  <si>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</si>
  <si>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</si>
  <si>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</si>
  <si>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</si>
  <si>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</si>
  <si>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</si>
  <si>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</si>
  <si>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</si>
  <si>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</si>
  <si>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</si>
  <si>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</si>
  <si>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</si>
  <si>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</si>
  <si>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</si>
  <si>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</si>
  <si>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</si>
  <si>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</si>
  <si>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</si>
  <si>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</si>
  <si>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</si>
  <si>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</si>
  <si>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</si>
  <si>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</si>
  <si>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</si>
  <si>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</si>
  <si>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</si>
  <si>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</si>
  <si>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</si>
  <si>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</si>
  <si>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</si>
  <si>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</si>
  <si>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</si>
  <si>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</si>
  <si>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</si>
  <si>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</si>
  <si>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</si>
  <si>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</si>
  <si>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</si>
  <si>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</si>
  <si>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</si>
  <si>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</si>
  <si>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</si>
  <si>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</si>
  <si>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</si>
  <si>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</si>
  <si>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</si>
  <si>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</si>
  <si>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</si>
  <si>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</si>
  <si>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</si>
  <si>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</si>
  <si>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</si>
  <si>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</si>
  <si>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</si>
  <si>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</si>
  <si>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</si>
  <si>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</si>
  <si>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</si>
  <si>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</si>
  <si>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</si>
  <si>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</si>
  <si>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</si>
  <si>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</si>
  <si>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</si>
  <si>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</si>
  <si>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</si>
  <si>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</si>
  <si>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</si>
  <si>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</si>
  <si>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</si>
  <si>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</si>
  <si>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</si>
  <si>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</si>
  <si>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</si>
  <si>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</si>
  <si>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</si>
  <si>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</si>
  <si>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</si>
  <si>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</si>
  <si>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</si>
  <si>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</si>
  <si>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</si>
  <si>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</si>
  <si>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</si>
  <si>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</si>
  <si>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</si>
  <si>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</si>
  <si>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</si>
  <si>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</si>
  <si>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</si>
  <si>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</si>
  <si>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</si>
  <si>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</si>
  <si>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</si>
  <si>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</si>
  <si>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</si>
  <si>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</si>
  <si>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</si>
  <si>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</si>
  <si>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</si>
  <si>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</si>
  <si>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</si>
  <si>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</si>
  <si>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</si>
  <si>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</si>
  <si>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</si>
  <si>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</si>
  <si>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</si>
  <si>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</si>
  <si>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</si>
  <si>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</si>
  <si>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</si>
  <si>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</si>
  <si>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</si>
  <si>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</si>
  <si>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</si>
  <si>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</si>
  <si>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</si>
  <si>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</si>
  <si>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</si>
  <si>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</si>
  <si>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</si>
  <si>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</si>
  <si>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</si>
  <si>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</si>
  <si>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</si>
  <si>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</si>
  <si>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</si>
  <si>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</si>
  <si>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</si>
  <si>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</si>
  <si>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</si>
  <si>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</si>
  <si>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</si>
  <si>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</si>
  <si>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</si>
  <si>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</si>
  <si>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</si>
  <si>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</si>
  <si>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</si>
  <si>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</si>
  <si>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</si>
  <si>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</si>
  <si>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</si>
  <si>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</si>
  <si>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</si>
  <si>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</si>
  <si>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</si>
  <si>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</si>
  <si>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</si>
  <si>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</si>
  <si>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</si>
  <si>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</si>
  <si>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</si>
  <si>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</si>
  <si>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</si>
  <si>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</si>
  <si>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</si>
  <si>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</si>
  <si>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</si>
  <si>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</si>
  <si>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</si>
  <si>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</si>
  <si>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</si>
  <si>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</si>
  <si>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</si>
  <si>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</si>
  <si>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</si>
  <si>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</si>
  <si>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</si>
  <si>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</si>
  <si>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</si>
  <si>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</si>
  <si>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</si>
  <si>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</si>
  <si>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</si>
  <si>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</si>
  <si>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</si>
  <si>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</si>
  <si>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</si>
  <si>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</si>
  <si>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</si>
  <si>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</si>
  <si>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</si>
  <si>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</si>
  <si>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</si>
  <si>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</si>
  <si>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</si>
  <si>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</si>
  <si>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</si>
  <si>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</si>
  <si>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</si>
  <si>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</si>
  <si>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</si>
  <si>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</si>
  <si>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</si>
  <si>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</si>
  <si>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</si>
  <si>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</si>
  <si>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</si>
  <si>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</si>
  <si>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</si>
  <si>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</si>
  <si>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</si>
  <si>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</si>
  <si>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</si>
  <si>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</si>
  <si>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</si>
  <si>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</si>
  <si>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</si>
  <si>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</si>
  <si>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</si>
  <si>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</si>
  <si>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</si>
  <si>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</si>
  <si>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</si>
  <si>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</si>
  <si>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</si>
  <si>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</si>
  <si>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</si>
  <si>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</si>
  <si>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</si>
  <si>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</si>
  <si>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</si>
  <si>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</si>
  <si>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</si>
  <si>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</si>
  <si>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</si>
  <si>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</si>
  <si>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</si>
  <si>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</si>
  <si>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</si>
  <si>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</si>
  <si>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</si>
  <si>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</si>
  <si>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</si>
  <si>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</si>
  <si>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</si>
  <si>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</si>
  <si>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</si>
  <si>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</si>
  <si>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</si>
  <si>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</si>
  <si>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</si>
  <si>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</si>
  <si>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</si>
  <si>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</si>
  <si>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</si>
  <si>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</si>
  <si>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</si>
  <si>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</si>
  <si>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</si>
  <si>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</si>
  <si>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</si>
  <si>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</si>
  <si>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</si>
  <si>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</si>
  <si>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</si>
  <si>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</si>
  <si>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</si>
  <si>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</si>
  <si>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</si>
  <si>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</si>
  <si>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</si>
  <si>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</si>
  <si>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</si>
  <si>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</si>
  <si>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</si>
  <si>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</si>
  <si>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</si>
  <si>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</si>
  <si>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</si>
  <si>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</si>
  <si>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</si>
  <si>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</si>
  <si>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</si>
  <si>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</si>
  <si>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</si>
  <si>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</si>
  <si>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</si>
  <si>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</si>
  <si>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</si>
  <si>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</si>
  <si>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</si>
  <si>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</si>
  <si>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</si>
  <si>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</si>
  <si>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</si>
  <si>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</si>
  <si>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</si>
  <si>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</si>
  <si>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</si>
  <si>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</si>
  <si>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</si>
  <si>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</si>
  <si>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</si>
  <si>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</si>
  <si>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</si>
  <si>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</si>
  <si>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</si>
  <si>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</si>
  <si>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</si>
  <si>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</si>
  <si>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</si>
  <si>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</si>
  <si>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</si>
  <si>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</si>
  <si>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</si>
  <si>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</si>
  <si>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</si>
  <si>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</si>
  <si>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</si>
  <si>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</si>
  <si>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</si>
  <si>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</si>
  <si>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</si>
  <si>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</si>
  <si>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</si>
  <si>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</si>
  <si>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</si>
  <si>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</si>
  <si>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</si>
  <si>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</si>
  <si>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</si>
  <si>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</si>
  <si>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</si>
  <si>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</si>
  <si>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</si>
  <si>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</si>
  <si>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</si>
  <si>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</si>
  <si>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</si>
  <si>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</si>
  <si>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</si>
  <si>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</si>
  <si>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</si>
  <si>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</si>
  <si>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</si>
  <si>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</si>
  <si>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</si>
  <si>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</si>
  <si>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</si>
  <si>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</si>
  <si>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</si>
  <si>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</si>
  <si>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</si>
  <si>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</si>
  <si>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</si>
  <si>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</si>
  <si>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</si>
  <si>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</si>
  <si>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</si>
  <si>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</si>
  <si>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</si>
  <si>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</si>
  <si>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</si>
  <si>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</si>
  <si>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</si>
  <si>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</si>
  <si>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</si>
  <si>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</si>
  <si>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</si>
  <si>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</si>
  <si>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</si>
  <si>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</si>
  <si>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</si>
  <si>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</si>
  <si>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</si>
  <si>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</si>
  <si>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</si>
  <si>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</si>
  <si>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</si>
  <si>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</si>
  <si>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</si>
  <si>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</si>
  <si>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</si>
  <si>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</si>
  <si>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</si>
  <si>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</si>
  <si>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</si>
  <si>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</si>
  <si>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</si>
  <si>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</si>
  <si>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</si>
  <si>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</si>
  <si>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</si>
  <si>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</si>
  <si>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</si>
  <si>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</si>
  <si>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</si>
  <si>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</si>
  <si>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</si>
  <si>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</si>
  <si>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</si>
  <si>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</si>
  <si>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</si>
  <si>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</si>
  <si>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</si>
  <si>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</si>
  <si>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</si>
  <si>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</si>
  <si>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</si>
  <si>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</si>
  <si>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</si>
  <si>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</si>
  <si>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</si>
  <si>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</si>
  <si>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</si>
  <si>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</si>
  <si>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</si>
  <si>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</si>
  <si>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</si>
  <si>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</si>
  <si>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</si>
  <si>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</si>
  <si>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</si>
  <si>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</si>
  <si>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</si>
  <si>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</si>
  <si>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</si>
  <si>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</si>
  <si>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</si>
  <si>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</si>
  <si>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</si>
  <si>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</si>
  <si>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</si>
  <si>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</si>
  <si>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</si>
  <si>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</si>
  <si>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</si>
  <si>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</si>
  <si>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</si>
  <si>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</si>
  <si>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</si>
  <si>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</si>
  <si>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</si>
  <si>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</si>
  <si>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</si>
  <si>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</si>
  <si>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</si>
  <si>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</si>
  <si>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</si>
  <si>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</si>
  <si>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</si>
  <si>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</si>
  <si>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</si>
  <si>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</si>
  <si>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</si>
  <si>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</si>
  <si>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</si>
  <si>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</si>
  <si>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</si>
  <si>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</si>
  <si>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</si>
  <si>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</si>
  <si>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</si>
  <si>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</si>
  <si>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</si>
  <si>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</si>
  <si>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</si>
  <si>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</si>
  <si>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</si>
  <si>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</si>
  <si>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</si>
  <si>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</si>
  <si>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</si>
  <si>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</si>
  <si>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</si>
  <si>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</si>
  <si>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</si>
  <si>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</si>
  <si>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</si>
  <si>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</si>
  <si>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</si>
  <si>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</si>
  <si>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</si>
  <si>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</si>
  <si>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</si>
  <si>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</si>
  <si>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</si>
  <si>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</si>
  <si>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</si>
  <si>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</si>
  <si>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</si>
  <si>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</si>
  <si>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</si>
  <si>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</si>
  <si>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</si>
  <si>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</si>
  <si>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</si>
  <si>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</si>
  <si>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</si>
  <si>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</si>
  <si>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</si>
  <si>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</si>
  <si>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</si>
  <si>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</si>
  <si>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</si>
  <si>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</si>
  <si>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</si>
  <si>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</si>
  <si>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</si>
  <si>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</si>
  <si>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</si>
  <si>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</si>
  <si>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</si>
  <si>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</si>
  <si>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</si>
  <si>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</si>
  <si>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</si>
  <si>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</si>
  <si>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</si>
  <si>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</si>
  <si>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</si>
  <si>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</si>
  <si>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</si>
  <si>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</si>
  <si>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</si>
  <si>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</si>
  <si>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</si>
  <si>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</si>
  <si>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</si>
  <si>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</si>
  <si>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</si>
  <si>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</si>
  <si>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</si>
  <si>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</si>
  <si>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</si>
  <si>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</si>
  <si>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</si>
  <si>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</si>
  <si>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</si>
  <si>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</si>
  <si>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</si>
  <si>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</si>
  <si>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</si>
  <si>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</si>
  <si>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</si>
  <si>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</si>
  <si>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</si>
  <si>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</si>
  <si>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</si>
  <si>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</si>
  <si>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</si>
  <si>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</si>
  <si>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</si>
  <si>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</si>
  <si>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</si>
  <si>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</si>
  <si>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</si>
  <si>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</si>
  <si>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</si>
  <si>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</si>
  <si>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</si>
  <si>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</si>
  <si>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</si>
  <si>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</si>
  <si>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</si>
  <si>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</si>
  <si>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</si>
  <si>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</si>
  <si>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</si>
  <si>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</si>
  <si>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</si>
  <si>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</si>
  <si>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</si>
  <si>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</si>
  <si>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</si>
  <si>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</si>
  <si>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</si>
  <si>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</si>
  <si>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</si>
  <si>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</si>
  <si>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</si>
  <si>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</si>
  <si>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</si>
  <si>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</si>
  <si>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</si>
  <si>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</si>
  <si>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</si>
  <si>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</si>
  <si>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</si>
  <si>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</si>
  <si>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</si>
  <si>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</si>
  <si>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</si>
  <si>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</si>
  <si>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</si>
  <si>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</si>
  <si>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</si>
  <si>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</si>
  <si>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</si>
  <si>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</si>
  <si>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</si>
  <si>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</si>
  <si>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</si>
  <si>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</si>
  <si>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</si>
  <si>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</si>
  <si>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</si>
  <si>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</si>
  <si>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</si>
  <si>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</si>
  <si>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</si>
  <si>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</si>
  <si>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</si>
  <si>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</si>
  <si>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</si>
  <si>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</si>
  <si>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</si>
  <si>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</si>
  <si>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</si>
  <si>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</si>
  <si>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</si>
  <si>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</si>
  <si>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</si>
  <si>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</si>
  <si>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</si>
  <si>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</si>
  <si>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</si>
  <si>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</si>
  <si>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</si>
  <si>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</si>
  <si>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</si>
  <si>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</si>
  <si>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</si>
  <si>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</si>
  <si>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</si>
  <si>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</si>
  <si>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</si>
  <si>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</si>
  <si>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</si>
  <si>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</si>
  <si>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</si>
  <si>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</si>
  <si>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</si>
  <si>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</si>
  <si>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</si>
  <si>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</si>
  <si>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</si>
  <si>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</si>
  <si>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</si>
  <si>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</si>
  <si>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</si>
  <si>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</si>
  <si>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</si>
  <si>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</si>
  <si>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</si>
  <si>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</si>
  <si>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</si>
  <si>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</si>
  <si>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</si>
  <si>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</si>
  <si>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</si>
  <si>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</si>
  <si>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</si>
  <si>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</si>
  <si>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</si>
  <si>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</si>
  <si>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</si>
  <si>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</si>
  <si>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</si>
  <si>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</si>
  <si>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</si>
  <si>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</si>
  <si>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</si>
  <si>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</si>
  <si>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</si>
  <si>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</si>
  <si>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</si>
  <si>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</si>
  <si>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</si>
  <si>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</si>
  <si>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</si>
  <si>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</si>
  <si>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</si>
  <si>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</si>
  <si>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</si>
  <si>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</si>
  <si>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19.11.2013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</si>
</sst>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25" sqref="E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41610</v>
      </c>
      <c r="C16" s="9" t="s">
        <v>854</v>
      </c>
    </row>
    <row r="17" spans="1:34">
      <c r="A17" s="17" t="s">
        <v>811</v>
      </c>
      <c r="B17" s="13">
        <v>41612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849</v>
      </c>
      <c r="C24" s="18">
        <v>0.05</v>
      </c>
      <c r="D24" s="30">
        <f>IF(Table5[[#This Row],[Mass (g)]]="","",Table5[[#This Row],[Mass (g)]]*VLOOKUP(Table5[[#This Row],[Nuclide]],Doedata,4)*37000000000)</f>
        <v>1258.3734039999999</v>
      </c>
      <c r="E24" s="10" t="s">
        <v>820</v>
      </c>
      <c r="F24" s="10" t="s">
        <v>891</v>
      </c>
      <c r="G24" s="10">
        <v>7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3.4010092000000001E-8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849</v>
      </c>
      <c r="C25" s="18">
        <v>0.05</v>
      </c>
      <c r="D25" s="30">
        <f>IF(Table5[[#This Row],[Mass (g)]]="","",Table5[[#This Row],[Mass (g)]]*VLOOKUP(Table5[[#This Row],[Nuclide]],Doedata,4)*37000000000)</f>
        <v>1258.3734039999999</v>
      </c>
      <c r="E25" s="10" t="s">
        <v>820</v>
      </c>
      <c r="F25" s="10" t="s">
        <v>891</v>
      </c>
      <c r="G25" s="10">
        <v>7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3.4010092000000001E-8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849</v>
      </c>
      <c r="C26" s="18">
        <v>0.05</v>
      </c>
      <c r="D26" s="30">
        <f>IF(Table5[[#This Row],[Mass (g)]]="","",Table5[[#This Row],[Mass (g)]]*VLOOKUP(Table5[[#This Row],[Nuclide]],Doedata,4)*37000000000)</f>
        <v>1258.3734039999999</v>
      </c>
      <c r="E26" s="10" t="s">
        <v>820</v>
      </c>
      <c r="F26" s="10" t="s">
        <v>891</v>
      </c>
      <c r="G26" s="10">
        <v>7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3.4010092000000001E-8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849</v>
      </c>
      <c r="C27" s="18">
        <v>0.05</v>
      </c>
      <c r="D27" s="30">
        <f>IF(Table5[[#This Row],[Mass (g)]]="","",Table5[[#This Row],[Mass (g)]]*VLOOKUP(Table5[[#This Row],[Nuclide]],Doedata,4)*37000000000)</f>
        <v>1258.3734039999999</v>
      </c>
      <c r="E27" s="10" t="s">
        <v>820</v>
      </c>
      <c r="F27" s="10" t="s">
        <v>891</v>
      </c>
      <c r="G27" s="10">
        <v>7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3.4010092000000001E-8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849</v>
      </c>
      <c r="C28" s="18">
        <v>0.05</v>
      </c>
      <c r="D28" s="30">
        <f>IF(Table5[[#This Row],[Mass (g)]]="","",Table5[[#This Row],[Mass (g)]]*VLOOKUP(Table5[[#This Row],[Nuclide]],Doedata,4)*37000000000)</f>
        <v>1258.3734039999999</v>
      </c>
      <c r="E28" s="10" t="s">
        <v>820</v>
      </c>
      <c r="F28" s="10" t="s">
        <v>891</v>
      </c>
      <c r="G28" s="10">
        <v>7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3.4010092000000001E-8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849</v>
      </c>
      <c r="C29" s="18">
        <v>0.05</v>
      </c>
      <c r="D29" s="30">
        <f>IF(Table5[[#This Row],[Mass (g)]]="","",Table5[[#This Row],[Mass (g)]]*VLOOKUP(Table5[[#This Row],[Nuclide]],Doedata,4)*37000000000)</f>
        <v>1258.3734039999999</v>
      </c>
      <c r="E29" s="10" t="s">
        <v>820</v>
      </c>
      <c r="F29" s="10" t="s">
        <v>891</v>
      </c>
      <c r="G29" s="10">
        <v>7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3.4010092000000001E-8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0">
        <f>IF(Table5[[#This Row],[Mass (g)]]="","",Table5[[#This Row],[Mass (g)]]*VLOOKUP(Table5[[#This Row],[Nuclide]],Doedata,4)*37000000000)</f>
        <v>621.6</v>
      </c>
      <c r="E30" s="10" t="s">
        <v>820</v>
      </c>
      <c r="F30" s="10" t="s">
        <v>891</v>
      </c>
      <c r="G30" s="10">
        <v>7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1.6800000000000002E-8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2013-11-19T10:09:52Z</dcterms:modified>
</cp:coreProperties>
</file>