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codeName="ThisWorkbook" hidePivotFieldList="1" autoCompressPictures="0"/>
  <bookViews>
    <workbookView xWindow="-240" yWindow="0" windowWidth="22560" windowHeight="1864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3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<sst xmlns="http://schemas.openxmlformats.org/spreadsheetml/2006/main" count="3334" uniqueCount="934">
  <si>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</si>
  <si>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</si>
  <si>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</si>
  <si>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</si>
  <si>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</si>
  <si>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</si>
  <si>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</si>
  <si>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</si>
  <si>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</si>
  <si>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</si>
  <si>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</si>
  <si>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</si>
  <si>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</si>
  <si>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</si>
  <si>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</si>
  <si>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</si>
  <si>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</si>
  <si>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</si>
  <si>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</si>
  <si>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</si>
  <si>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</si>
  <si>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</si>
  <si>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</si>
  <si>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</si>
  <si>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</si>
  <si>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</si>
  <si>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</si>
  <si>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</si>
  <si>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</si>
  <si>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</si>
  <si>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</si>
  <si>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</si>
  <si>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</si>
  <si>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</si>
  <si>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</si>
  <si>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</si>
  <si>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</si>
  <si>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</si>
  <si>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</si>
  <si>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</si>
  <si>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</si>
  <si>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</si>
  <si>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</si>
  <si>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</si>
  <si>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</si>
  <si>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</si>
  <si>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</si>
  <si>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</si>
  <si>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</si>
  <si>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</si>
  <si>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</si>
  <si>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</si>
  <si>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</si>
  <si>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</si>
  <si>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</si>
  <si>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</si>
  <si>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</si>
  <si>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</si>
  <si>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</si>
  <si>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</si>
  <si>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</si>
  <si>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</si>
  <si>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</si>
  <si>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</si>
  <si>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</si>
  <si>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</si>
  <si>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</si>
  <si>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</si>
  <si>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</si>
  <si>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</si>
  <si>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</si>
  <si>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</si>
  <si>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</si>
  <si>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</si>
  <si>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</si>
  <si>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</si>
  <si>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</si>
  <si>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</si>
  <si>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</si>
  <si>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</si>
  <si>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</si>
  <si>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</si>
  <si>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</si>
  <si>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</si>
  <si>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</si>
  <si>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</si>
  <si>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</si>
  <si>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</si>
  <si>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</si>
  <si>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</si>
  <si>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</si>
  <si>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</si>
  <si>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</si>
  <si>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</si>
  <si>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</si>
  <si>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</si>
  <si>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</si>
  <si>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</si>
  <si>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</si>
  <si>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</si>
  <si>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</si>
  <si>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</si>
  <si>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</si>
  <si>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</si>
  <si>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</si>
  <si>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</si>
  <si>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</si>
  <si>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</si>
  <si>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</si>
  <si>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</si>
  <si>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</si>
  <si>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</si>
  <si>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</si>
  <si>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</si>
  <si>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</si>
  <si>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</si>
  <si>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</si>
  <si>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</si>
  <si>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</si>
  <si>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</si>
  <si>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</si>
  <si>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</si>
  <si>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</si>
  <si>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</si>
  <si>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</si>
  <si>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</si>
  <si>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</si>
  <si>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</si>
  <si>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</si>
  <si>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</si>
  <si>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</si>
  <si>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</si>
  <si>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</si>
  <si>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</si>
  <si>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</si>
  <si>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</si>
  <si>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</si>
  <si>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</si>
  <si>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</si>
  <si>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</si>
  <si>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</si>
  <si>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</si>
  <si>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</si>
  <si>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</si>
  <si>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</si>
  <si>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</si>
  <si>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</si>
  <si>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</si>
  <si>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</si>
  <si>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</si>
  <si>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</si>
  <si>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</si>
  <si>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</si>
  <si>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</si>
  <si>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</si>
  <si>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</si>
  <si>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</si>
  <si>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</si>
  <si>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</si>
  <si>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</si>
  <si>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</si>
  <si>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</si>
  <si>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</si>
  <si>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</si>
  <si>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</si>
  <si>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</si>
  <si>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</si>
  <si>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</si>
  <si>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</si>
  <si>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</si>
  <si>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</si>
  <si>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</si>
  <si>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</si>
  <si>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</si>
  <si>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</si>
  <si>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</si>
  <si>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</si>
  <si>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</si>
  <si>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</si>
  <si>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</si>
  <si>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</si>
  <si>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</si>
  <si>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</si>
  <si>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</si>
  <si>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</si>
  <si>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</si>
  <si>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</si>
  <si>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</si>
  <si>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</si>
  <si>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</si>
  <si>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</si>
  <si>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</si>
  <si>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</si>
  <si>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</si>
  <si>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</si>
  <si>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</si>
  <si>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</si>
  <si>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</si>
  <si>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</si>
  <si>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</si>
  <si>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</si>
  <si>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</si>
  <si>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</si>
  <si>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</si>
  <si>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</si>
  <si>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</si>
  <si>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</si>
  <si>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</si>
  <si>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</si>
  <si>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</si>
  <si>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</si>
  <si>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</si>
  <si>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</si>
  <si>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</si>
  <si>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</si>
  <si>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</si>
  <si>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</si>
  <si>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</si>
  <si>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</si>
  <si>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</si>
  <si>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</si>
  <si>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</si>
  <si>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</si>
  <si>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</si>
  <si>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</si>
  <si>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</si>
  <si>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</si>
  <si>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</si>
  <si>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</si>
  <si>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</si>
  <si>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</si>
  <si>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</si>
  <si>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</si>
  <si>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</si>
  <si>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</si>
  <si>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</si>
  <si>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</si>
  <si>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</si>
  <si>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</si>
  <si>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</si>
  <si>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</si>
  <si>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</si>
  <si>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</si>
  <si>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</si>
  <si>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</si>
  <si>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</si>
  <si>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</si>
  <si>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</si>
  <si>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</si>
  <si>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</si>
  <si>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</si>
  <si>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</si>
  <si>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</si>
  <si>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</si>
  <si>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</si>
  <si>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</si>
  <si>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</si>
  <si>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</si>
  <si>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</si>
  <si>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</si>
  <si>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</si>
  <si>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</si>
  <si>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</si>
  <si>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</si>
  <si>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</si>
  <si>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</si>
  <si>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</si>
  <si>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</si>
  <si>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</si>
  <si>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</si>
  <si>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</si>
  <si>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</si>
  <si>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</si>
  <si>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</si>
  <si>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</si>
  <si>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</si>
  <si>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</si>
  <si>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</si>
  <si>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</si>
  <si>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</si>
  <si>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</si>
  <si>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</si>
  <si>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</si>
  <si>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</si>
  <si>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</si>
  <si>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</si>
  <si>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</si>
  <si>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</si>
  <si>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</si>
  <si>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</si>
  <si>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</si>
  <si>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</si>
  <si>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</si>
  <si>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</si>
  <si>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</si>
  <si>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</si>
  <si>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</si>
  <si>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</si>
  <si>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</si>
  <si>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</si>
  <si>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</si>
  <si>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</si>
  <si>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</si>
  <si>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</si>
  <si>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</si>
  <si>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</si>
  <si>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</si>
  <si>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</si>
  <si>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</si>
  <si>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</si>
  <si>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</si>
  <si>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</si>
  <si>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</si>
  <si>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</si>
  <si>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</si>
  <si>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</si>
  <si>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</si>
  <si>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</si>
  <si>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</si>
  <si>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</si>
  <si>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</si>
  <si>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</si>
  <si>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</si>
  <si>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</si>
  <si>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</si>
  <si>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</si>
  <si>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</si>
  <si>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</si>
  <si>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</si>
  <si>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</si>
  <si>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</si>
  <si>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</si>
  <si>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</si>
  <si>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</si>
  <si>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</si>
  <si>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</si>
  <si>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</si>
  <si>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</si>
  <si>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</si>
  <si>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</si>
  <si>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</si>
  <si>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</si>
  <si>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</si>
  <si>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</si>
  <si>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</si>
  <si>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</si>
  <si>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</si>
  <si>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</si>
  <si>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</si>
  <si>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</si>
  <si>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</si>
  <si>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</si>
  <si>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</si>
  <si>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</si>
  <si>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</si>
  <si>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</si>
  <si>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</si>
  <si>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</si>
  <si>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</si>
  <si>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</si>
  <si>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</si>
  <si>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</si>
  <si>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</si>
  <si>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</si>
  <si>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</si>
  <si>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</si>
  <si>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</si>
  <si>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</si>
  <si>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</si>
  <si>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</si>
  <si>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</si>
  <si>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</si>
  <si>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</si>
  <si>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</si>
  <si>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</si>
  <si>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</si>
  <si>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</si>
  <si>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</si>
  <si>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</si>
  <si>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</si>
  <si>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</si>
  <si>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</si>
  <si>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</si>
  <si>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</si>
  <si>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</si>
  <si>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</si>
  <si>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</si>
  <si>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</si>
  <si>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</si>
  <si>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</si>
  <si>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</si>
  <si>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</si>
  <si>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</si>
  <si>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</si>
  <si>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</si>
  <si>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</si>
  <si>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</si>
  <si>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</si>
  <si>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</si>
  <si>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</si>
  <si>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</si>
  <si>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</si>
  <si>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</si>
  <si>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</si>
  <si>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</si>
  <si>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</si>
  <si>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</si>
  <si>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</si>
  <si>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</si>
  <si>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</si>
  <si>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</si>
  <si>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</si>
  <si>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</si>
  <si>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</si>
  <si>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</si>
  <si>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</si>
  <si>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</si>
  <si>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</si>
  <si>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</si>
  <si>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</si>
  <si>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</si>
  <si>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</si>
  <si>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</si>
  <si>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</si>
  <si>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</si>
  <si>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</si>
  <si>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</si>
  <si>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</si>
  <si>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</si>
  <si>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</si>
  <si>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</si>
  <si>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</si>
  <si>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</si>
  <si>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</si>
  <si>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</si>
  <si>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</si>
  <si>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</si>
  <si>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</si>
  <si>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</si>
  <si>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</si>
  <si>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</si>
  <si>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</si>
  <si>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</si>
  <si>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</si>
  <si>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</si>
  <si>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</si>
  <si>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</si>
  <si>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</si>
  <si>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</si>
  <si>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</si>
  <si>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</si>
  <si>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</si>
  <si>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</si>
  <si>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</si>
  <si>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</si>
  <si>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</si>
  <si>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</si>
  <si>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</si>
  <si>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</si>
  <si>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</si>
  <si>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</si>
  <si>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</si>
  <si>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</si>
  <si>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</si>
  <si>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</si>
  <si>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</si>
  <si>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</si>
  <si>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</si>
  <si>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</si>
  <si>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</si>
  <si>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</si>
  <si>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</si>
  <si>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</si>
  <si>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</si>
  <si>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</si>
  <si>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</si>
  <si>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</si>
  <si>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</si>
  <si>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</si>
  <si>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</si>
  <si>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</si>
  <si>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</si>
  <si>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</si>
  <si>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</si>
  <si>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</si>
  <si>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</si>
  <si>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</si>
  <si>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</si>
  <si>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</si>
  <si>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</si>
  <si>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</si>
  <si>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</si>
  <si>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</si>
  <si>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</si>
  <si>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</si>
  <si>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</si>
  <si>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</si>
  <si>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</si>
  <si>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</si>
  <si>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</si>
  <si>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</si>
  <si>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</si>
  <si>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</si>
  <si>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</si>
  <si>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</si>
  <si>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</si>
  <si>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</si>
  <si>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</si>
  <si>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</si>
  <si>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</si>
  <si>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</si>
  <si>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</si>
  <si>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</si>
  <si>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</si>
  <si>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</si>
  <si>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</si>
  <si>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</si>
  <si>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</si>
  <si>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</si>
  <si>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</si>
  <si>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</si>
  <si>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</si>
  <si>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</si>
  <si>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</si>
  <si>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</si>
  <si>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</si>
  <si>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</si>
  <si>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</si>
  <si>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</si>
  <si>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</si>
  <si>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</si>
  <si>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</si>
  <si>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</si>
  <si>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</si>
  <si>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</si>
  <si>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</si>
  <si>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</si>
  <si>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</si>
  <si>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</si>
  <si>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</si>
  <si>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</si>
  <si>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</si>
  <si>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</si>
  <si>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</si>
  <si>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</si>
  <si>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</si>
  <si>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</si>
  <si>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</si>
  <si>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</si>
  <si>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</si>
  <si>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</si>
  <si>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</si>
  <si>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</si>
  <si>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</si>
  <si>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</si>
  <si>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</si>
  <si>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</si>
  <si>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</si>
  <si>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</si>
  <si>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</si>
  <si>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</si>
  <si>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</si>
  <si>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</si>
  <si>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</si>
  <si>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</si>
  <si>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</si>
  <si>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</si>
  <si>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</si>
  <si>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</si>
  <si>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</si>
  <si>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</si>
  <si>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</si>
  <si>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</si>
  <si>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</si>
  <si>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</si>
  <si>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</si>
  <si>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</si>
  <si>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</si>
  <si>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</si>
  <si>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</si>
  <si>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</si>
  <si>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</si>
  <si>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</si>
  <si>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</si>
  <si>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</si>
  <si>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</si>
  <si>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</si>
  <si>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</si>
  <si>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</si>
  <si>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</si>
  <si>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</si>
  <si>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</si>
  <si>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</si>
  <si>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</si>
  <si>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</si>
  <si>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</si>
  <si>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</si>
  <si>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</si>
  <si>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</si>
  <si>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</si>
  <si>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</si>
  <si>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</si>
  <si>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</si>
  <si>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</si>
  <si>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</si>
  <si>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</si>
  <si>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</si>
  <si>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</si>
  <si>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</si>
  <si>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</si>
  <si>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</si>
  <si>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</si>
  <si>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</si>
  <si>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</si>
  <si>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</si>
  <si>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</si>
  <si>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</si>
  <si>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</si>
  <si>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</si>
  <si>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</si>
  <si>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</si>
  <si>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</si>
  <si>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</si>
  <si>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</si>
  <si>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</si>
  <si>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</si>
  <si>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</si>
  <si>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</si>
  <si>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</si>
  <si>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</si>
  <si>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</si>
  <si>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</si>
  <si>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</si>
  <si>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</si>
  <si>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</si>
  <si>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</si>
  <si>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</si>
  <si>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</si>
  <si>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</si>
  <si>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</si>
  <si>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</si>
  <si>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</si>
  <si>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</si>
  <si>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</si>
  <si>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</si>
  <si>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</si>
  <si>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</si>
  <si>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</si>
  <si>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</si>
  <si>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</si>
  <si>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</si>
  <si>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</si>
  <si>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</si>
  <si>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</si>
  <si>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</si>
  <si>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</si>
  <si>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</si>
  <si>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</si>
  <si>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</si>
  <si>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</si>
  <si>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</si>
  <si>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</si>
  <si>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</si>
  <si>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</si>
  <si>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</si>
  <si>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</si>
  <si>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</si>
  <si>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</si>
  <si>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</si>
  <si>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</si>
  <si>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</si>
  <si>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</si>
  <si>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</si>
  <si>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</si>
  <si>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</si>
  <si>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</si>
  <si>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</si>
  <si>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</si>
  <si>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</si>
  <si>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</si>
  <si>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</si>
  <si>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</si>
  <si>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</si>
  <si>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</si>
  <si>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</si>
  <si>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</si>
  <si>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</si>
  <si>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</si>
  <si>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</si>
  <si>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</si>
  <si>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</si>
  <si>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</si>
  <si>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</si>
  <si>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</si>
  <si>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</si>
  <si>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</si>
  <si>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</si>
  <si>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</si>
  <si>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</si>
  <si>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</si>
  <si>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</si>
  <si>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</si>
  <si>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</si>
  <si>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</si>
  <si>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</si>
  <si>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</si>
  <si>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</si>
  <si>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</si>
  <si>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</si>
  <si>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</si>
  <si>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</si>
  <si>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</si>
  <si>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</si>
  <si>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</si>
  <si>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</si>
  <si>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</si>
  <si>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</si>
  <si>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</si>
  <si>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</si>
  <si>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</si>
  <si>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</si>
  <si>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</si>
  <si>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</si>
  <si>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</si>
  <si>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</si>
  <si>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</si>
  <si>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</si>
  <si>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</si>
  <si>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</si>
  <si>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</si>
  <si>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</si>
  <si>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</si>
  <si>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</si>
  <si>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</si>
  <si>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</si>
  <si>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</si>
  <si>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</si>
  <si>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</si>
  <si>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</si>
  <si>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</si>
  <si>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</si>
  <si>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</si>
  <si>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</si>
  <si>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</si>
  <si>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</si>
  <si>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</si>
  <si>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</si>
  <si>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</si>
  <si>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</si>
  <si>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</si>
  <si>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</si>
  <si>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</si>
  <si>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</si>
  <si>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</si>
  <si>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</si>
  <si>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</si>
  <si>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</si>
  <si>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</si>
  <si>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</si>
  <si>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</si>
  <si>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</si>
  <si>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</si>
  <si>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</si>
  <si>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</si>
  <si>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</si>
  <si>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</si>
  <si>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</si>
  <si>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</si>
  <si>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</si>
  <si>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</si>
  <si>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</si>
  <si>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</si>
  <si>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</si>
  <si>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</si>
  <si>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</si>
  <si>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</si>
  <si>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</si>
  <si>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</si>
  <si>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</si>
  <si>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</si>
  <si>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</si>
  <si>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</si>
  <si>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</si>
  <si>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</si>
  <si>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</si>
  <si>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</si>
  <si>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</si>
  <si>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</si>
  <si>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</si>
  <si>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</si>
  <si>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</si>
  <si>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</si>
  <si>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</si>
  <si>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</si>
  <si>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</si>
  <si>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</si>
  <si>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</si>
  <si>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</si>
  <si>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</si>
  <si>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</si>
  <si>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</si>
  <si>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</si>
  <si>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</si>
  <si>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</si>
  <si>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</si>
  <si>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</si>
  <si>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</si>
  <si>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</si>
  <si>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</si>
  <si>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</si>
  <si>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</si>
  <si>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</si>
  <si>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</si>
  <si>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</si>
  <si>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</si>
  <si>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</si>
  <si>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</si>
  <si>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</si>
  <si>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</si>
  <si>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</si>
  <si>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</si>
  <si>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</si>
  <si>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</si>
  <si>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</si>
  <si>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</si>
  <si>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</si>
  <si>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</si>
  <si>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</si>
  <si>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</si>
  <si>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</si>
  <si>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</si>
  <si>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</si>
  <si>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</si>
  <si>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</si>
  <si>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</si>
  <si>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</si>
  <si>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</si>
  <si>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</si>
  <si>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</si>
  <si>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</si>
  <si>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</si>
  <si>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</si>
  <si>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</si>
  <si>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</si>
  <si>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</si>
  <si>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</si>
  <si>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</si>
  <si>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</si>
  <si>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</si>
  <si>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</si>
  <si>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</si>
  <si>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</si>
  <si>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</si>
  <si>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</si>
  <si>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</si>
  <si>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</si>
  <si>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</si>
  <si>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</si>
  <si>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</si>
  <si>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</si>
  <si>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</si>
  <si>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</si>
  <si>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</si>
  <si>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</si>
  <si>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</si>
  <si>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</si>
  <si>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</si>
  <si>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</si>
  <si>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</si>
  <si>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</si>
  <si>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</si>
  <si>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</si>
  <si>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</si>
  <si>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</si>
  <si>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</si>
  <si>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</si>
  <si>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</si>
  <si>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</si>
  <si>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</si>
  <si>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</si>
  <si>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Lukens</t>
  </si>
  <si>
    <t>Wayne</t>
  </si>
  <si>
    <t>LBNL</t>
  </si>
  <si>
    <t>MS 70A-1150</t>
  </si>
  <si>
    <t>1 Cyclotron Rd</t>
  </si>
  <si>
    <t>wwlukens@lbl.gov</t>
  </si>
  <si>
    <t>Berkeley</t>
  </si>
  <si>
    <t>US</t>
  </si>
  <si>
    <t>510 486 4305</t>
  </si>
  <si>
    <t>May 14, 2012</t>
  </si>
  <si>
    <t>June 17 2012</t>
  </si>
  <si>
    <t>June 20 2012</t>
  </si>
  <si>
    <t>Not necessary for LBNL returns</t>
  </si>
  <si>
    <t>oxide</t>
  </si>
  <si>
    <t>liquid</t>
  </si>
  <si>
    <t>solid</t>
  </si>
  <si>
    <t>GTSC0047</t>
  </si>
  <si>
    <t>GTSC1038</t>
  </si>
  <si>
    <t>GTSC1039</t>
  </si>
  <si>
    <t>GTSC1040</t>
  </si>
  <si>
    <t>GTSC1041</t>
  </si>
  <si>
    <t>GTSC1042</t>
  </si>
  <si>
    <t>GTSC1043</t>
  </si>
  <si>
    <t>GTSC1044</t>
  </si>
  <si>
    <t>GTSC1045</t>
  </si>
  <si>
    <t>GTSC1046</t>
  </si>
  <si>
    <t>GTSC1047</t>
  </si>
  <si>
    <t>GTSC1048</t>
  </si>
  <si>
    <t>GTSC1049</t>
  </si>
  <si>
    <t>GTSC1050</t>
  </si>
  <si>
    <t>GTSC1051</t>
  </si>
  <si>
    <t>GTSC1052</t>
  </si>
  <si>
    <t>GTSC1053</t>
  </si>
  <si>
    <t>GTSC1054</t>
  </si>
  <si>
    <t>GTSC1055</t>
  </si>
  <si>
    <t>GTSC1056</t>
  </si>
  <si>
    <t>GTSC1057</t>
  </si>
  <si>
    <t>GTSC1058</t>
  </si>
  <si>
    <t>GTSC1059</t>
  </si>
  <si>
    <t>GTSC1060</t>
  </si>
  <si>
    <t>GTSC1061</t>
  </si>
  <si>
    <t>GTSC1062</t>
  </si>
  <si>
    <t>GTSC1063</t>
  </si>
  <si>
    <t>GTSC1064</t>
  </si>
  <si>
    <t>GTSC1065</t>
  </si>
  <si>
    <t>GTSC1066</t>
  </si>
  <si>
    <t>GTSC1067</t>
  </si>
  <si>
    <t>GTSC1068</t>
  </si>
  <si>
    <t>GTSC1069</t>
  </si>
  <si>
    <t>GTSC1070</t>
  </si>
  <si>
    <t>GTSC1071</t>
  </si>
  <si>
    <t>GTSC1072</t>
  </si>
  <si>
    <t>GTSC1073</t>
  </si>
  <si>
    <t>GTSC1074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</si>
</sst>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</cellXfs>
  <cellStyles count="5">
    <cellStyle name="Accent1" xfId="1" builtinId="29"/>
    <cellStyle name="Followed Hyperlink" xfId="4" builtinId="9" hidden="1"/>
    <cellStyle name="Hyperlink" xfId="3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B26" sqref="B26:B61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8" t="s">
        <v>8</v>
      </c>
      <c r="B2" s="11" t="s">
        <v>880</v>
      </c>
    </row>
    <row r="3" spans="1:3">
      <c r="A3" s="18" t="s">
        <v>9</v>
      </c>
      <c r="B3" s="11" t="s">
        <v>881</v>
      </c>
    </row>
    <row r="4" spans="1:3">
      <c r="A4" s="18" t="s">
        <v>12</v>
      </c>
      <c r="B4" s="11" t="s">
        <v>882</v>
      </c>
    </row>
    <row r="5" spans="1:3">
      <c r="A5" s="18" t="s">
        <v>10</v>
      </c>
      <c r="B5" s="11" t="s">
        <v>883</v>
      </c>
      <c r="C5" s="9" t="s">
        <v>875</v>
      </c>
    </row>
    <row r="6" spans="1:3">
      <c r="A6" s="18" t="s">
        <v>11</v>
      </c>
      <c r="B6" s="11" t="s">
        <v>884</v>
      </c>
    </row>
    <row r="7" spans="1:3">
      <c r="A7" s="18" t="s">
        <v>879</v>
      </c>
      <c r="B7" s="11" t="s">
        <v>885</v>
      </c>
    </row>
    <row r="8" spans="1:3">
      <c r="A8" s="18" t="s">
        <v>13</v>
      </c>
      <c r="B8" s="11" t="s">
        <v>886</v>
      </c>
    </row>
    <row r="9" spans="1:3">
      <c r="A9" s="18" t="s">
        <v>14</v>
      </c>
      <c r="B9" s="11" t="s">
        <v>25</v>
      </c>
    </row>
    <row r="10" spans="1:3">
      <c r="A10" s="18" t="s">
        <v>15</v>
      </c>
      <c r="B10" s="11">
        <v>94720</v>
      </c>
    </row>
    <row r="11" spans="1:3">
      <c r="A11" s="18" t="s">
        <v>809</v>
      </c>
      <c r="B11" s="11" t="s">
        <v>887</v>
      </c>
    </row>
    <row r="12" spans="1:3">
      <c r="A12" s="18" t="s">
        <v>26</v>
      </c>
      <c r="B12" s="23" t="s">
        <v>888</v>
      </c>
    </row>
    <row r="13" spans="1:3">
      <c r="A13" s="18" t="s">
        <v>839</v>
      </c>
      <c r="B13" s="12">
        <v>3746</v>
      </c>
    </row>
    <row r="14" spans="1:3">
      <c r="A14" s="18" t="s">
        <v>16</v>
      </c>
      <c r="B14" s="30" t="s">
        <v>889</v>
      </c>
    </row>
    <row r="15" spans="1:3">
      <c r="A15" s="18" t="s">
        <v>41</v>
      </c>
      <c r="B15" s="12">
        <v>41215</v>
      </c>
      <c r="C15" s="9" t="s">
        <v>854</v>
      </c>
    </row>
    <row r="16" spans="1:3">
      <c r="A16" s="18" t="s">
        <v>40</v>
      </c>
      <c r="B16" s="14" t="s">
        <v>890</v>
      </c>
      <c r="C16" s="9" t="s">
        <v>854</v>
      </c>
    </row>
    <row r="17" spans="1:34">
      <c r="A17" s="18" t="s">
        <v>811</v>
      </c>
      <c r="B17" s="13" t="s">
        <v>891</v>
      </c>
      <c r="C17" s="9" t="s">
        <v>853</v>
      </c>
    </row>
    <row r="18" spans="1:34">
      <c r="A18" s="18" t="s">
        <v>42</v>
      </c>
      <c r="B18" s="11" t="s">
        <v>892</v>
      </c>
      <c r="C18" s="9" t="s">
        <v>43</v>
      </c>
    </row>
    <row r="19" spans="1:34">
      <c r="A19" s="18" t="s">
        <v>807</v>
      </c>
      <c r="B19" s="11"/>
      <c r="C19" s="9" t="s">
        <v>43</v>
      </c>
    </row>
    <row r="20" spans="1:34">
      <c r="A20" s="18" t="s">
        <v>808</v>
      </c>
      <c r="B20" s="40"/>
    </row>
    <row r="21" spans="1:34">
      <c r="A21" s="15" t="s">
        <v>44</v>
      </c>
    </row>
    <row r="22" spans="1:34">
      <c r="B22" s="21"/>
      <c r="C22" s="22"/>
      <c r="D22" s="22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896</v>
      </c>
      <c r="B24" s="9" t="s">
        <v>698</v>
      </c>
      <c r="C24" s="19">
        <v>1E-3</v>
      </c>
      <c r="D24" s="32">
        <f>IF(Table5[[#This Row],[Mass (g)]]="","",Table5[[#This Row],[Mass (g)]]*VLOOKUP(Table5[[#This Row],[Nuclide]],Doedata,4)*37000000000)</f>
        <v>629000.00000000012</v>
      </c>
      <c r="E24" s="10" t="s">
        <v>895</v>
      </c>
      <c r="F24" s="10" t="s">
        <v>823</v>
      </c>
      <c r="G24" s="10">
        <v>7</v>
      </c>
      <c r="H24" s="10" t="s">
        <v>859</v>
      </c>
      <c r="I24" s="10"/>
      <c r="J24" s="27">
        <f>IF(Table5[[#This Row],[Activity (Bq)]]="","",Table5[[#This Row],[Activity (Bq)]]/37000000000)</f>
        <v>1.7000000000000003E-5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897</v>
      </c>
      <c r="B25" s="9" t="s">
        <v>35</v>
      </c>
      <c r="C25" s="19">
        <v>0.02</v>
      </c>
      <c r="D25" s="32">
        <f>IF(Table5[[#This Row],[Mass (g)]]="","",Table5[[#This Row],[Mass (g)]]*VLOOKUP(Table5[[#This Row],[Nuclide]],Doedata,4)*37000000000)</f>
        <v>248.64</v>
      </c>
      <c r="E25" s="10" t="s">
        <v>895</v>
      </c>
      <c r="F25" s="10" t="s">
        <v>823</v>
      </c>
      <c r="I25" s="10"/>
      <c r="J25" s="27">
        <f>IF(Table5[[#This Row],[Activity (Bq)]]="","",Table5[[#This Row],[Activity (Bq)]]/37000000000)</f>
        <v>6.72E-9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898</v>
      </c>
      <c r="B26" s="9" t="s">
        <v>698</v>
      </c>
      <c r="C26" s="19"/>
      <c r="D26" s="32" t="str">
        <f>IF(Table5[[#This Row],[Mass (g)]]="","",Table5[[#This Row],[Mass (g)]]*VLOOKUP(Table5[[#This Row],[Nuclide]],Doedata,4)*37000000000)</f>
        <v/>
      </c>
      <c r="I26" s="10"/>
      <c r="J26" s="27" t="str">
        <f>IF(Table5[[#This Row],[Activity (Bq)]]="","",Table5[[#This Row],[Activity (Bq)]]/37000000000)</f>
        <v/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899</v>
      </c>
      <c r="B27" s="9" t="s">
        <v>698</v>
      </c>
      <c r="C27" s="19"/>
      <c r="D27" s="32" t="str">
        <f>IF(Table5[[#This Row],[Mass (g)]]="","",Table5[[#This Row],[Mass (g)]]*VLOOKUP(Table5[[#This Row],[Nuclide]],Doedata,4)*37000000000)</f>
        <v/>
      </c>
      <c r="I27" s="10"/>
      <c r="J27" s="27" t="str">
        <f>IF(Table5[[#This Row],[Activity (Bq)]]="","",Table5[[#This Row],[Activity (Bq)]]/37000000000)</f>
        <v/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900</v>
      </c>
      <c r="B28" s="9" t="s">
        <v>698</v>
      </c>
      <c r="C28" s="19"/>
      <c r="D28" s="32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A29" s="9" t="s">
        <v>901</v>
      </c>
      <c r="B29" s="9" t="s">
        <v>698</v>
      </c>
      <c r="C29" s="19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A30" s="9" t="s">
        <v>902</v>
      </c>
      <c r="B30" s="9" t="s">
        <v>698</v>
      </c>
      <c r="C30" s="19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A31" s="9" t="s">
        <v>903</v>
      </c>
      <c r="B31" s="9" t="s">
        <v>698</v>
      </c>
      <c r="C31" s="19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A32" s="9" t="s">
        <v>904</v>
      </c>
      <c r="B32" s="9" t="s">
        <v>698</v>
      </c>
      <c r="C32" s="19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1:34">
      <c r="A33" s="9" t="s">
        <v>905</v>
      </c>
      <c r="B33" s="9" t="s">
        <v>698</v>
      </c>
      <c r="C33" s="19">
        <v>1E-3</v>
      </c>
      <c r="D33" s="32">
        <f>IF(Table5[[#This Row],[Mass (g)]]="","",Table5[[#This Row],[Mass (g)]]*VLOOKUP(Table5[[#This Row],[Nuclide]],Doedata,4)*37000000000)</f>
        <v>629000.00000000012</v>
      </c>
      <c r="E33" s="10" t="s">
        <v>30</v>
      </c>
      <c r="F33" s="10" t="s">
        <v>821</v>
      </c>
      <c r="G33" s="10">
        <v>7</v>
      </c>
      <c r="H33" s="10" t="s">
        <v>859</v>
      </c>
      <c r="I33" s="10"/>
      <c r="J33" s="27">
        <f>IF(Table5[[#This Row],[Activity (Bq)]]="","",Table5[[#This Row],[Activity (Bq)]]/37000000000)</f>
        <v>1.7000000000000003E-5</v>
      </c>
      <c r="AD33" s="31" t="s">
        <v>65</v>
      </c>
      <c r="AE33" s="18"/>
      <c r="AF33" s="18"/>
      <c r="AG33" s="18" t="s">
        <v>858</v>
      </c>
      <c r="AH33" s="18"/>
    </row>
    <row r="34" spans="1:34">
      <c r="A34" s="9" t="s">
        <v>906</v>
      </c>
      <c r="B34" s="9" t="s">
        <v>698</v>
      </c>
      <c r="C34" s="19">
        <v>0.1</v>
      </c>
      <c r="D34" s="32">
        <f>IF(Table5[[#This Row],[Mass (g)]]="","",Table5[[#This Row],[Mass (g)]]*VLOOKUP(Table5[[#This Row],[Nuclide]],Doedata,4)*37000000000)</f>
        <v>62900000.000000007</v>
      </c>
      <c r="E34" s="10" t="s">
        <v>30</v>
      </c>
      <c r="F34" s="10" t="s">
        <v>893</v>
      </c>
      <c r="G34" s="10">
        <v>7</v>
      </c>
      <c r="H34" s="10" t="s">
        <v>829</v>
      </c>
      <c r="I34" s="10"/>
      <c r="J34" s="27">
        <f>IF(Table5[[#This Row],[Activity (Bq)]]="","",Table5[[#This Row],[Activity (Bq)]]/37000000000)</f>
        <v>1.7000000000000001E-3</v>
      </c>
      <c r="AD34" s="31" t="s">
        <v>66</v>
      </c>
      <c r="AE34" s="18"/>
      <c r="AF34" s="18"/>
      <c r="AG34" s="18" t="s">
        <v>859</v>
      </c>
      <c r="AH34" s="18"/>
    </row>
    <row r="35" spans="1:34">
      <c r="A35" s="9" t="s">
        <v>907</v>
      </c>
      <c r="B35" s="9" t="s">
        <v>698</v>
      </c>
      <c r="C35" s="19">
        <v>0.1</v>
      </c>
      <c r="D35" s="32">
        <f>IF(Table5[[#This Row],[Mass (g)]]="","",Table5[[#This Row],[Mass (g)]]*VLOOKUP(Table5[[#This Row],[Nuclide]],Doedata,4)*37000000000)</f>
        <v>62900000.000000007</v>
      </c>
      <c r="E35" s="10" t="s">
        <v>894</v>
      </c>
      <c r="F35" s="10" t="s">
        <v>821</v>
      </c>
      <c r="G35" s="10">
        <v>7</v>
      </c>
      <c r="H35" s="10" t="s">
        <v>858</v>
      </c>
      <c r="I35" s="10"/>
      <c r="J35" s="27">
        <f>IF(Table5[[#This Row],[Activity (Bq)]]="","",Table5[[#This Row],[Activity (Bq)]]/37000000000)</f>
        <v>1.7000000000000001E-3</v>
      </c>
      <c r="AD35" s="31" t="s">
        <v>67</v>
      </c>
      <c r="AE35" s="18"/>
      <c r="AF35" s="18"/>
      <c r="AG35" s="18" t="s">
        <v>860</v>
      </c>
      <c r="AH35" s="18"/>
    </row>
    <row r="36" spans="1:34">
      <c r="A36" s="9" t="s">
        <v>908</v>
      </c>
      <c r="B36" s="9" t="s">
        <v>698</v>
      </c>
      <c r="C36" s="19">
        <v>0.1</v>
      </c>
      <c r="D36" s="32">
        <f>IF(Table5[[#This Row],[Mass (g)]]="","",Table5[[#This Row],[Mass (g)]]*VLOOKUP(Table5[[#This Row],[Nuclide]],Doedata,4)*37000000000)</f>
        <v>62900000.000000007</v>
      </c>
      <c r="E36" s="10" t="s">
        <v>895</v>
      </c>
      <c r="F36" s="10" t="s">
        <v>823</v>
      </c>
      <c r="G36" s="10">
        <v>7</v>
      </c>
      <c r="H36" s="10" t="s">
        <v>868</v>
      </c>
      <c r="I36" s="10"/>
      <c r="J36" s="27">
        <f>IF(Table5[[#This Row],[Activity (Bq)]]="","",Table5[[#This Row],[Activity (Bq)]]/37000000000)</f>
        <v>1.7000000000000001E-3</v>
      </c>
      <c r="AD36" s="31" t="s">
        <v>68</v>
      </c>
      <c r="AE36" s="18"/>
      <c r="AF36" s="18"/>
      <c r="AG36" s="18" t="s">
        <v>861</v>
      </c>
      <c r="AH36" s="18"/>
    </row>
    <row r="37" spans="1:34">
      <c r="A37" s="9" t="s">
        <v>909</v>
      </c>
      <c r="B37" s="9" t="s">
        <v>698</v>
      </c>
      <c r="C37" s="19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1:34">
      <c r="A38" s="9" t="s">
        <v>910</v>
      </c>
      <c r="B38" s="9" t="s">
        <v>698</v>
      </c>
      <c r="C38" s="19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1:34">
      <c r="A39" s="9" t="s">
        <v>911</v>
      </c>
      <c r="B39" s="9" t="s">
        <v>698</v>
      </c>
      <c r="C39" s="19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1:34">
      <c r="A40" s="9" t="s">
        <v>912</v>
      </c>
      <c r="B40" s="9" t="s">
        <v>698</v>
      </c>
      <c r="C40" s="19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1:34">
      <c r="A41" s="9" t="s">
        <v>913</v>
      </c>
      <c r="B41" s="9" t="s">
        <v>698</v>
      </c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1:34">
      <c r="A42" s="9" t="s">
        <v>914</v>
      </c>
      <c r="B42" s="9" t="s">
        <v>698</v>
      </c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1:34">
      <c r="A43" s="9" t="s">
        <v>915</v>
      </c>
      <c r="B43" s="9" t="s">
        <v>698</v>
      </c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1:34">
      <c r="A44" s="9" t="s">
        <v>916</v>
      </c>
      <c r="B44" s="9" t="s">
        <v>698</v>
      </c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1:34">
      <c r="A45" s="9" t="s">
        <v>917</v>
      </c>
      <c r="B45" s="9" t="s">
        <v>698</v>
      </c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1:34">
      <c r="A46" s="9" t="s">
        <v>918</v>
      </c>
      <c r="B46" s="9" t="s">
        <v>698</v>
      </c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1:34">
      <c r="A47" s="9" t="s">
        <v>919</v>
      </c>
      <c r="B47" s="9" t="s">
        <v>698</v>
      </c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1:34">
      <c r="A48" s="9" t="s">
        <v>920</v>
      </c>
      <c r="B48" s="9" t="s">
        <v>698</v>
      </c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1:34">
      <c r="A49" s="9" t="s">
        <v>921</v>
      </c>
      <c r="B49" s="9" t="s">
        <v>698</v>
      </c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1:34">
      <c r="A50" s="9" t="s">
        <v>922</v>
      </c>
      <c r="B50" s="9" t="s">
        <v>698</v>
      </c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1:34">
      <c r="A51" s="9" t="s">
        <v>923</v>
      </c>
      <c r="B51" s="9" t="s">
        <v>698</v>
      </c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1:34">
      <c r="A52" s="9" t="s">
        <v>924</v>
      </c>
      <c r="B52" s="9" t="s">
        <v>698</v>
      </c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1:34">
      <c r="A53" s="9" t="s">
        <v>925</v>
      </c>
      <c r="B53" s="9" t="s">
        <v>698</v>
      </c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1:34">
      <c r="A54" s="9" t="s">
        <v>926</v>
      </c>
      <c r="B54" s="9" t="s">
        <v>698</v>
      </c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1:34">
      <c r="A55" s="9" t="s">
        <v>927</v>
      </c>
      <c r="B55" s="9" t="s">
        <v>698</v>
      </c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1:34">
      <c r="A56" s="9" t="s">
        <v>928</v>
      </c>
      <c r="B56" s="9" t="s">
        <v>698</v>
      </c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1:34">
      <c r="A57" s="9" t="s">
        <v>929</v>
      </c>
      <c r="B57" s="9" t="s">
        <v>698</v>
      </c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1:34">
      <c r="A58" s="9" t="s">
        <v>930</v>
      </c>
      <c r="B58" s="9" t="s">
        <v>698</v>
      </c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1:34">
      <c r="A59" s="9" t="s">
        <v>931</v>
      </c>
      <c r="B59" s="9" t="s">
        <v>698</v>
      </c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1:34">
      <c r="A60" s="9" t="s">
        <v>932</v>
      </c>
      <c r="B60" s="9" t="s">
        <v>698</v>
      </c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 t="s">
        <v>878</v>
      </c>
      <c r="AH60" s="18"/>
    </row>
    <row r="61" spans="1:34">
      <c r="A61" s="9" t="s">
        <v>933</v>
      </c>
      <c r="B61" s="9" t="s">
        <v>698</v>
      </c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1:34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1:34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1:34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>
      <c r="D209" s="18"/>
      <c r="AD209" s="31" t="s">
        <v>241</v>
      </c>
      <c r="AE209" s="18"/>
      <c r="AF209" s="18"/>
      <c r="AG209" s="18"/>
      <c r="AH209" s="18"/>
    </row>
    <row r="210" spans="4:34">
      <c r="D210" s="18"/>
      <c r="AD210" s="31" t="s">
        <v>242</v>
      </c>
      <c r="AE210" s="18"/>
      <c r="AF210" s="18"/>
      <c r="AG210" s="18"/>
      <c r="AH210" s="18"/>
    </row>
    <row r="211" spans="4:34">
      <c r="D211" s="18"/>
      <c r="AD211" s="31" t="s">
        <v>243</v>
      </c>
      <c r="AE211" s="18"/>
      <c r="AF211" s="18"/>
      <c r="AG211" s="18"/>
      <c r="AH211" s="18"/>
    </row>
    <row r="212" spans="4:34">
      <c r="D212" s="18"/>
      <c r="AD212" s="31" t="s">
        <v>243</v>
      </c>
      <c r="AE212" s="18"/>
      <c r="AF212" s="18"/>
      <c r="AG212" s="18"/>
      <c r="AH212" s="18"/>
    </row>
    <row r="213" spans="4:34">
      <c r="D213" s="18"/>
      <c r="AD213" s="31" t="s">
        <v>246</v>
      </c>
      <c r="AE213" s="18"/>
      <c r="AF213" s="18"/>
      <c r="AG213" s="18"/>
      <c r="AH213" s="18"/>
    </row>
    <row r="214" spans="4:34">
      <c r="D214" s="18"/>
      <c r="AD214" s="31" t="s">
        <v>247</v>
      </c>
      <c r="AE214" s="18"/>
      <c r="AF214" s="18"/>
      <c r="AG214" s="18"/>
      <c r="AH214" s="18"/>
    </row>
    <row r="215" spans="4:34">
      <c r="D215" s="18"/>
      <c r="AD215" s="31" t="s">
        <v>248</v>
      </c>
      <c r="AE215" s="18"/>
      <c r="AF215" s="18"/>
      <c r="AG215" s="18"/>
      <c r="AH215" s="18"/>
    </row>
    <row r="216" spans="4:34">
      <c r="D216" s="18"/>
      <c r="AD216" s="31" t="s">
        <v>249</v>
      </c>
      <c r="AE216" s="18"/>
      <c r="AF216" s="18"/>
      <c r="AG216" s="18"/>
      <c r="AH216" s="18"/>
    </row>
    <row r="217" spans="4:34">
      <c r="D217" s="18"/>
      <c r="AD217" s="31" t="s">
        <v>250</v>
      </c>
      <c r="AE217" s="18"/>
      <c r="AF217" s="18"/>
      <c r="AG217" s="18"/>
      <c r="AH217" s="18"/>
    </row>
    <row r="218" spans="4:34">
      <c r="D218" s="18"/>
      <c r="AD218" s="31" t="s">
        <v>251</v>
      </c>
      <c r="AE218" s="18"/>
      <c r="AF218" s="18"/>
      <c r="AG218" s="18"/>
      <c r="AH218" s="18"/>
    </row>
    <row r="219" spans="4:34">
      <c r="D219" s="18"/>
      <c r="AD219" s="31" t="s">
        <v>252</v>
      </c>
      <c r="AE219" s="18"/>
      <c r="AF219" s="18"/>
      <c r="AG219" s="18"/>
      <c r="AH219" s="18"/>
    </row>
    <row r="220" spans="4:34">
      <c r="D220" s="18"/>
      <c r="AD220" s="31" t="s">
        <v>253</v>
      </c>
      <c r="AE220" s="18"/>
      <c r="AF220" s="18"/>
      <c r="AG220" s="18"/>
      <c r="AH220" s="18"/>
    </row>
    <row r="221" spans="4:34">
      <c r="D221" s="18"/>
      <c r="AD221" s="31" t="s">
        <v>254</v>
      </c>
      <c r="AE221" s="18"/>
      <c r="AF221" s="18"/>
      <c r="AG221" s="18"/>
      <c r="AH221" s="18"/>
    </row>
    <row r="222" spans="4:34">
      <c r="D222" s="18"/>
      <c r="AD222" s="31" t="s">
        <v>255</v>
      </c>
      <c r="AE222" s="18"/>
      <c r="AF222" s="18"/>
      <c r="AG222" s="18"/>
      <c r="AH222" s="18"/>
    </row>
    <row r="223" spans="4:34">
      <c r="D223" s="18"/>
      <c r="AD223" s="31" t="s">
        <v>256</v>
      </c>
      <c r="AE223" s="18"/>
      <c r="AF223" s="18"/>
      <c r="AG223" s="18"/>
      <c r="AH223" s="18"/>
    </row>
    <row r="224" spans="4:34">
      <c r="D224" s="18"/>
      <c r="AD224" s="31" t="s">
        <v>257</v>
      </c>
      <c r="AE224" s="18"/>
      <c r="AF224" s="18"/>
      <c r="AG224" s="18"/>
      <c r="AH224" s="18"/>
    </row>
    <row r="225" spans="4:34">
      <c r="D225" s="18"/>
      <c r="AD225" s="31" t="s">
        <v>258</v>
      </c>
      <c r="AE225" s="18"/>
      <c r="AF225" s="18"/>
      <c r="AG225" s="18"/>
      <c r="AH225" s="18"/>
    </row>
    <row r="226" spans="4:34">
      <c r="D226" s="18"/>
      <c r="AD226" s="31" t="s">
        <v>259</v>
      </c>
      <c r="AE226" s="18"/>
      <c r="AF226" s="18"/>
      <c r="AG226" s="18"/>
      <c r="AH226" s="18"/>
    </row>
    <row r="227" spans="4:34">
      <c r="D227" s="18"/>
      <c r="AD227" s="31" t="s">
        <v>260</v>
      </c>
      <c r="AE227" s="18"/>
      <c r="AF227" s="18"/>
      <c r="AG227" s="18"/>
      <c r="AH227" s="18"/>
    </row>
    <row r="228" spans="4:34">
      <c r="D228" s="18"/>
      <c r="AD228" s="31" t="s">
        <v>261</v>
      </c>
      <c r="AE228" s="18"/>
      <c r="AF228" s="18"/>
      <c r="AG228" s="18"/>
      <c r="AH228" s="18"/>
    </row>
    <row r="229" spans="4:34">
      <c r="D229" s="18"/>
      <c r="AD229" s="31" t="s">
        <v>262</v>
      </c>
      <c r="AE229" s="18"/>
      <c r="AF229" s="18"/>
      <c r="AG229" s="18"/>
      <c r="AH229" s="18"/>
    </row>
    <row r="230" spans="4:34">
      <c r="D230" s="18"/>
      <c r="AD230" s="31" t="s">
        <v>263</v>
      </c>
      <c r="AE230" s="18"/>
      <c r="AF230" s="18"/>
      <c r="AG230" s="18"/>
      <c r="AH230" s="18"/>
    </row>
    <row r="231" spans="4:34">
      <c r="D231" s="18"/>
      <c r="AD231" s="31" t="s">
        <v>264</v>
      </c>
      <c r="AE231" s="18"/>
      <c r="AF231" s="18"/>
      <c r="AG231" s="18"/>
      <c r="AH231" s="18"/>
    </row>
    <row r="232" spans="4:34">
      <c r="D232" s="18"/>
      <c r="AD232" s="31" t="s">
        <v>265</v>
      </c>
      <c r="AE232" s="18"/>
      <c r="AF232" s="18"/>
      <c r="AG232" s="18"/>
      <c r="AH232" s="18"/>
    </row>
    <row r="233" spans="4:34">
      <c r="D233" s="18"/>
      <c r="AD233" s="31" t="s">
        <v>266</v>
      </c>
      <c r="AE233" s="18"/>
      <c r="AF233" s="18"/>
      <c r="AG233" s="18"/>
      <c r="AH233" s="18"/>
    </row>
    <row r="234" spans="4:34">
      <c r="D234" s="18"/>
      <c r="AD234" s="31" t="s">
        <v>267</v>
      </c>
      <c r="AE234" s="18"/>
      <c r="AF234" s="18"/>
      <c r="AG234" s="18"/>
      <c r="AH234" s="18"/>
    </row>
    <row r="235" spans="4:34">
      <c r="D235" s="18"/>
      <c r="AD235" s="31" t="s">
        <v>268</v>
      </c>
      <c r="AE235" s="18"/>
      <c r="AF235" s="18"/>
      <c r="AG235" s="18"/>
      <c r="AH235" s="18"/>
    </row>
    <row r="236" spans="4:34">
      <c r="D236" s="18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topLeftCell="B1"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842</v>
      </c>
      <c r="B5" s="20"/>
      <c r="C5" s="20">
        <v>0</v>
      </c>
      <c r="D5" s="20">
        <v>0</v>
      </c>
    </row>
    <row r="6" spans="1:4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2012-06-08T18:22:32Z</dcterms:modified>
</cp:coreProperties>
</file>