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C57" i="1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<sst xmlns="http://schemas.openxmlformats.org/spreadsheetml/2006/main" count="3390" uniqueCount="922">
  <si>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</si>
  <si>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</si>
  <si>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</si>
  <si>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</si>
  <si>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</si>
  <si>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</si>
  <si>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</si>
  <si>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</si>
  <si>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</si>
  <si>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</si>
  <si>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</si>
  <si>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</si>
  <si>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</si>
  <si>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</si>
  <si>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</si>
  <si>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</si>
  <si>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</si>
  <si>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</si>
  <si>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</si>
  <si>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</si>
  <si>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</si>
  <si>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</si>
  <si>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</si>
  <si>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</si>
  <si>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</si>
  <si>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</si>
  <si>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</si>
  <si>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</si>
  <si>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</si>
  <si>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</si>
  <si>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</si>
  <si>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</si>
  <si>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</si>
  <si>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</si>
  <si>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</si>
  <si>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</si>
  <si>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</si>
  <si>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</si>
  <si>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</si>
  <si>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</si>
  <si>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</si>
  <si>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</si>
  <si>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</si>
  <si>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</si>
  <si>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</si>
  <si>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</si>
  <si>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</si>
  <si>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</si>
  <si>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</si>
  <si>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</si>
  <si>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</si>
  <si>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</si>
  <si>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</si>
  <si>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</si>
  <si>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</si>
  <si>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</si>
  <si>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</si>
  <si>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</si>
  <si>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</si>
  <si>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</si>
  <si>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</si>
  <si>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</si>
  <si>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</si>
  <si>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</si>
  <si>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</si>
  <si>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</si>
  <si>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</si>
  <si>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</si>
  <si>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</si>
  <si>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</si>
  <si>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</si>
  <si>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</si>
  <si>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</si>
  <si>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</si>
  <si>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</si>
  <si>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</si>
  <si>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</si>
  <si>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</si>
  <si>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</si>
  <si>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</si>
  <si>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</si>
  <si>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</si>
  <si>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</si>
  <si>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</si>
  <si>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</si>
  <si>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</si>
  <si>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</si>
  <si>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</si>
  <si>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</si>
  <si>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</si>
  <si>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</si>
  <si>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</si>
  <si>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</si>
  <si>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</si>
  <si>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</si>
  <si>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</si>
  <si>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</si>
  <si>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</si>
  <si>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</si>
  <si>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</si>
  <si>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</si>
  <si>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</si>
  <si>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</si>
  <si>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</si>
  <si>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</si>
  <si>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</si>
  <si>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</si>
  <si>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</si>
  <si>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</si>
  <si>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</si>
  <si>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</si>
  <si>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</si>
  <si>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</si>
  <si>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</si>
  <si>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</si>
  <si>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</si>
  <si>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</si>
  <si>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</si>
  <si>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</si>
  <si>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</si>
  <si>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</si>
  <si>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</si>
  <si>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</si>
  <si>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</si>
  <si>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</si>
  <si>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</si>
  <si>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</si>
  <si>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</si>
  <si>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</si>
  <si>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</si>
  <si>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</si>
  <si>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</si>
  <si>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</si>
  <si>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</si>
  <si>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</si>
  <si>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</si>
  <si>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</si>
  <si>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</si>
  <si>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</si>
  <si>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</si>
  <si>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</si>
  <si>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</si>
  <si>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</si>
  <si>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</si>
  <si>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</si>
  <si>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</si>
  <si>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</si>
  <si>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</si>
  <si>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</si>
  <si>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</si>
  <si>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</si>
  <si>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</si>
  <si>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</si>
  <si>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</si>
  <si>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</si>
  <si>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</si>
  <si>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</si>
  <si>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</si>
  <si>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</si>
  <si>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</si>
  <si>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</si>
  <si>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</si>
  <si>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</si>
  <si>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</si>
  <si>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</si>
  <si>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</si>
  <si>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</si>
  <si>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</si>
  <si>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</si>
  <si>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</si>
  <si>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</si>
  <si>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</si>
  <si>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</si>
  <si>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</si>
  <si>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</si>
  <si>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</si>
  <si>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</si>
  <si>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</si>
  <si>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</si>
  <si>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</si>
  <si>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</si>
  <si>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</si>
  <si>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</si>
  <si>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</si>
  <si>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</si>
  <si>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</si>
  <si>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</si>
  <si>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</si>
  <si>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</si>
  <si>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</si>
  <si>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</si>
  <si>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</si>
  <si>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</si>
  <si>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</si>
  <si>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</si>
  <si>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</si>
  <si>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</si>
  <si>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</si>
  <si>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</si>
  <si>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</si>
  <si>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</si>
  <si>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</si>
  <si>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</si>
  <si>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</si>
  <si>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</si>
  <si>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</si>
  <si>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</si>
  <si>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</si>
  <si>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</si>
  <si>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</si>
  <si>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</si>
  <si>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</si>
  <si>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</si>
  <si>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</si>
  <si>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</si>
  <si>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</si>
  <si>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</si>
  <si>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</si>
  <si>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</si>
  <si>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</si>
  <si>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</si>
  <si>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</si>
  <si>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</si>
  <si>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</si>
  <si>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</si>
  <si>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</si>
  <si>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</si>
  <si>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</si>
  <si>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</si>
  <si>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</si>
  <si>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</si>
  <si>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</si>
  <si>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</si>
  <si>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</si>
  <si>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</si>
  <si>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</si>
  <si>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</si>
  <si>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</si>
  <si>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</si>
  <si>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</si>
  <si>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</si>
  <si>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</si>
  <si>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</si>
  <si>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</si>
  <si>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</si>
  <si>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</si>
  <si>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</si>
  <si>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</si>
  <si>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</si>
  <si>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</si>
  <si>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</si>
  <si>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</si>
  <si>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</si>
  <si>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</si>
  <si>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</si>
  <si>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</si>
  <si>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</si>
  <si>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</si>
  <si>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</si>
  <si>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</si>
  <si>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</si>
  <si>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</si>
  <si>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</si>
  <si>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</si>
  <si>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</si>
  <si>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</si>
  <si>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</si>
  <si>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</si>
  <si>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</si>
  <si>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</si>
  <si>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</si>
  <si>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</si>
  <si>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</si>
  <si>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</si>
  <si>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</si>
  <si>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</si>
  <si>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</si>
  <si>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</si>
  <si>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</si>
  <si>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</si>
  <si>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</si>
  <si>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</si>
  <si>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</si>
  <si>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</si>
  <si>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</si>
  <si>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</si>
  <si>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</si>
  <si>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</si>
  <si>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</si>
  <si>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</si>
  <si>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</si>
  <si>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</si>
  <si>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</si>
  <si>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</si>
  <si>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</si>
  <si>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</si>
  <si>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</si>
  <si>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</si>
  <si>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</si>
  <si>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</si>
  <si>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</si>
  <si>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</si>
  <si>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</si>
  <si>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</si>
  <si>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</si>
  <si>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</si>
  <si>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</si>
  <si>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</si>
  <si>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</si>
  <si>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</si>
  <si>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</si>
  <si>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</si>
  <si>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</si>
  <si>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</si>
  <si>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</si>
  <si>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</si>
  <si>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</si>
  <si>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</si>
  <si>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</si>
  <si>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</si>
  <si>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</si>
  <si>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</si>
  <si>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</si>
  <si>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</si>
  <si>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</si>
  <si>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</si>
  <si>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</si>
  <si>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</si>
  <si>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</si>
  <si>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</si>
  <si>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</si>
  <si>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</si>
  <si>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</si>
  <si>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</si>
  <si>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</si>
  <si>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</si>
  <si>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</si>
  <si>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</si>
  <si>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</si>
  <si>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</si>
  <si>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</si>
  <si>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</si>
  <si>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</si>
  <si>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</si>
  <si>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</si>
  <si>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</si>
  <si>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</si>
  <si>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</si>
  <si>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</si>
  <si>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</si>
  <si>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</si>
  <si>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</si>
  <si>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</si>
  <si>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</si>
  <si>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</si>
  <si>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</si>
  <si>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</si>
  <si>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</si>
  <si>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</si>
  <si>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</si>
  <si>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</si>
  <si>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</si>
  <si>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</si>
  <si>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</si>
  <si>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</si>
  <si>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</si>
  <si>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</si>
  <si>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</si>
  <si>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</si>
  <si>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</si>
  <si>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</si>
  <si>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</si>
  <si>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</si>
  <si>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</si>
  <si>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</si>
  <si>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</si>
  <si>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</si>
  <si>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</si>
  <si>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</si>
  <si>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</si>
  <si>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</si>
  <si>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</si>
  <si>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</si>
  <si>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</si>
  <si>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</si>
  <si>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</si>
  <si>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</si>
  <si>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</si>
  <si>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</si>
  <si>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</si>
  <si>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</si>
  <si>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</si>
  <si>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</si>
  <si>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</si>
  <si>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</si>
  <si>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</si>
  <si>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</si>
  <si>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</si>
  <si>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</si>
  <si>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</si>
  <si>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</si>
  <si>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</si>
  <si>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</si>
  <si>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</si>
  <si>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</si>
  <si>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</si>
  <si>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</si>
  <si>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</si>
  <si>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</si>
  <si>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</si>
  <si>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</si>
  <si>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</si>
  <si>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</si>
  <si>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</si>
  <si>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</si>
  <si>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</si>
  <si>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</si>
  <si>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</si>
  <si>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</si>
  <si>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</si>
  <si>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</si>
  <si>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</si>
  <si>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</si>
  <si>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</si>
  <si>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</si>
  <si>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</si>
  <si>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</si>
  <si>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</si>
  <si>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</si>
  <si>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</si>
  <si>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</si>
  <si>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</si>
  <si>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</si>
  <si>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</si>
  <si>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</si>
  <si>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</si>
  <si>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</si>
  <si>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</si>
  <si>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</si>
  <si>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</si>
  <si>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</si>
  <si>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</si>
  <si>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</si>
  <si>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</si>
  <si>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</si>
  <si>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</si>
  <si>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</si>
  <si>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</si>
  <si>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</si>
  <si>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</si>
  <si>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</si>
  <si>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</si>
  <si>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</si>
  <si>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</si>
  <si>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</si>
  <si>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</si>
  <si>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</si>
  <si>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</si>
  <si>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</si>
  <si>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</si>
  <si>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</si>
  <si>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</si>
  <si>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</si>
  <si>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</si>
  <si>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</si>
  <si>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</si>
  <si>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</si>
  <si>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</si>
  <si>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</si>
  <si>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</si>
  <si>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</si>
  <si>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</si>
  <si>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</si>
  <si>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</si>
  <si>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</si>
  <si>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</si>
  <si>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</si>
  <si>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</si>
  <si>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</si>
  <si>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</si>
  <si>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</si>
  <si>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</si>
  <si>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</si>
  <si>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</si>
  <si>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</si>
  <si>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</si>
  <si>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</si>
  <si>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</si>
  <si>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</si>
  <si>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</si>
  <si>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</si>
  <si>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</si>
  <si>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</si>
  <si>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</si>
  <si>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</si>
  <si>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</si>
  <si>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</si>
  <si>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</si>
  <si>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</si>
  <si>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</si>
  <si>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</si>
  <si>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</si>
  <si>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</si>
  <si>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</si>
  <si>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</si>
  <si>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</si>
  <si>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</si>
  <si>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</si>
  <si>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</si>
  <si>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</si>
  <si>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</si>
  <si>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</si>
  <si>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</si>
  <si>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</si>
  <si>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</si>
  <si>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</si>
  <si>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</si>
  <si>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</si>
  <si>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</si>
  <si>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</si>
  <si>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</si>
  <si>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</si>
  <si>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</si>
  <si>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</si>
  <si>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</si>
  <si>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</si>
  <si>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</si>
  <si>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</si>
  <si>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</si>
  <si>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</si>
  <si>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</si>
  <si>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</si>
  <si>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</si>
  <si>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</si>
  <si>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</si>
  <si>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</si>
  <si>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</si>
  <si>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</si>
  <si>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</si>
  <si>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</si>
  <si>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</si>
  <si>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</si>
  <si>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</si>
  <si>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</si>
  <si>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</si>
  <si>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</si>
  <si>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</si>
  <si>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</si>
  <si>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</si>
  <si>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</si>
  <si>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</si>
  <si>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</si>
  <si>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</si>
  <si>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</si>
  <si>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</si>
  <si>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</si>
  <si>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</si>
  <si>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</si>
  <si>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</si>
  <si>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</si>
  <si>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</si>
  <si>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</si>
  <si>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</si>
  <si>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</si>
  <si>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</si>
  <si>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</si>
  <si>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</si>
  <si>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</si>
  <si>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</si>
  <si>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</si>
  <si>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</si>
  <si>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</si>
  <si>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</si>
  <si>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</si>
  <si>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</si>
  <si>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</si>
  <si>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</si>
  <si>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</si>
  <si>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</si>
  <si>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</si>
  <si>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</si>
  <si>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</si>
  <si>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</si>
  <si>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</si>
  <si>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</si>
  <si>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</si>
  <si>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</si>
  <si>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</si>
  <si>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</si>
  <si>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</si>
  <si>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</si>
  <si>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</si>
  <si>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</si>
  <si>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</si>
  <si>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</si>
  <si>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</si>
  <si>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</si>
  <si>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</si>
  <si>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</si>
  <si>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</si>
  <si>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</si>
  <si>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</si>
  <si>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</si>
  <si>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</si>
  <si>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</si>
  <si>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</si>
  <si>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</si>
  <si>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</si>
  <si>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</si>
  <si>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</si>
  <si>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</si>
  <si>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</si>
  <si>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</si>
  <si>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</si>
  <si>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</si>
  <si>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</si>
  <si>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</si>
  <si>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</si>
  <si>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</si>
  <si>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</si>
  <si>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</si>
  <si>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</si>
  <si>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</si>
  <si>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</si>
  <si>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</si>
  <si>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</si>
  <si>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</si>
  <si>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</si>
  <si>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</si>
  <si>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</si>
  <si>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</si>
  <si>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</si>
  <si>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</si>
  <si>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</si>
  <si>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</si>
  <si>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</si>
  <si>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</si>
  <si>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</si>
  <si>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</si>
  <si>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</si>
  <si>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</si>
  <si>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</si>
  <si>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</si>
  <si>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</si>
  <si>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</si>
  <si>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</si>
  <si>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</si>
  <si>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</si>
  <si>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</si>
  <si>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</si>
  <si>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</si>
  <si>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</si>
  <si>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</si>
  <si>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</si>
  <si>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</si>
  <si>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</si>
  <si>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</si>
  <si>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</si>
  <si>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</si>
  <si>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</si>
  <si>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</si>
  <si>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</si>
  <si>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</si>
  <si>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</si>
  <si>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</si>
  <si>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</si>
  <si>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</si>
  <si>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</si>
  <si>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</si>
  <si>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</si>
  <si>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</si>
  <si>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</si>
  <si>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</si>
  <si>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</si>
  <si>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</si>
  <si>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</si>
  <si>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</si>
  <si>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</si>
  <si>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</si>
  <si>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</si>
  <si>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</si>
  <si>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</si>
  <si>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</si>
  <si>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</si>
  <si>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</si>
  <si>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</si>
  <si>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</si>
  <si>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</si>
  <si>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</si>
  <si>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</si>
  <si>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</si>
  <si>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</si>
  <si>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</si>
  <si>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</si>
  <si>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</si>
  <si>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</si>
  <si>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</si>
  <si>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</si>
  <si>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</si>
  <si>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</si>
  <si>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</si>
  <si>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</si>
  <si>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</si>
  <si>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</si>
  <si>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</si>
  <si>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</si>
  <si>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</si>
  <si>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</si>
  <si>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</si>
  <si>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</si>
  <si>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</si>
  <si>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</si>
  <si>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</si>
  <si>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</si>
  <si>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</si>
  <si>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</si>
  <si>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</si>
  <si>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</si>
  <si>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</si>
  <si>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</si>
  <si>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</si>
  <si>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</si>
  <si>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</si>
  <si>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</si>
  <si>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</si>
  <si>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</si>
  <si>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</si>
  <si>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</si>
  <si>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</si>
  <si>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</si>
  <si>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</si>
  <si>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</si>
  <si>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</si>
  <si>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</si>
  <si>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</si>
  <si>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</si>
  <si>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</si>
  <si>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</si>
  <si>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</si>
  <si>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</si>
  <si>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</si>
  <si>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</si>
  <si>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</si>
  <si>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</si>
  <si>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</si>
  <si>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</si>
  <si>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</si>
  <si>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</si>
  <si>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</si>
  <si>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</si>
  <si>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</si>
  <si>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</si>
  <si>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</si>
  <si>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</si>
  <si>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</si>
  <si>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</si>
  <si>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</si>
  <si>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</si>
  <si>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</si>
  <si>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</si>
  <si>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</si>
  <si>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</si>
  <si>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</si>
  <si>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</si>
  <si>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</si>
  <si>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</si>
  <si>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</si>
  <si>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</si>
  <si>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</si>
  <si>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</si>
  <si>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</si>
  <si>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</si>
  <si>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</si>
  <si>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</si>
  <si>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</si>
  <si>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</si>
  <si>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</si>
  <si>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</si>
  <si>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</si>
  <si>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</si>
  <si>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</si>
  <si>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</si>
  <si>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</si>
  <si>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</si>
  <si>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</si>
  <si>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</si>
  <si>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</si>
  <si>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</si>
  <si>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</si>
  <si>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</si>
  <si>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</si>
  <si>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</si>
  <si>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</si>
  <si>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</si>
  <si>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</si>
  <si>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</si>
  <si>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</si>
  <si>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</si>
  <si>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</si>
  <si>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</si>
  <si>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</si>
  <si>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</si>
  <si>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</si>
  <si>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</si>
  <si>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</si>
  <si>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</si>
  <si>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</si>
  <si>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</si>
  <si>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</si>
  <si>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</si>
  <si>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</si>
  <si>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</si>
  <si>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</si>
  <si>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</si>
  <si>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</si>
  <si>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</si>
  <si>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</si>
  <si>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</si>
  <si>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</si>
  <si>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</si>
  <si>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</si>
  <si>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</si>
  <si>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</si>
  <si>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</si>
  <si>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</si>
  <si>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</si>
  <si>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</si>
  <si>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</si>
  <si>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</si>
  <si>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</si>
  <si>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</si>
  <si>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</si>
  <si>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</si>
  <si>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</si>
  <si>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</si>
  <si>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</si>
  <si>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</si>
  <si>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</si>
  <si>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</si>
  <si>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</si>
  <si>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</si>
  <si>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</si>
  <si>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</si>
  <si>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</si>
  <si>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</si>
  <si>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</si>
  <si>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</si>
  <si>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</si>
  <si>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</si>
  <si>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</si>
  <si>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</si>
  <si>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</si>
  <si>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</si>
  <si>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</si>
  <si>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</si>
  <si>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</si>
  <si>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</si>
  <si>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</si>
  <si>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</si>
  <si>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</si>
  <si>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</si>
  <si>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</si>
  <si>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</si>
  <si>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</si>
  <si>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</si>
  <si>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</si>
  <si>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</si>
  <si>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</si>
  <si>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</si>
  <si>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</si>
  <si>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</si>
  <si>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</si>
  <si>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</si>
  <si>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</si>
  <si>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</si>
  <si>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</si>
  <si>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</si>
  <si>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</si>
  <si>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</si>
  <si>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</si>
  <si>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</si>
  <si>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</si>
  <si>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</si>
  <si>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</si>
  <si>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</si>
  <si>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</si>
  <si>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</si>
  <si>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ASCW-6_30_B</t>
  </si>
  <si>
    <t>ASCW-6_14_B</t>
  </si>
  <si>
    <t>ASCW-6_7_B</t>
  </si>
  <si>
    <t>ASCW-5_7_B</t>
  </si>
  <si>
    <t>ASCW-3_30_B</t>
  </si>
  <si>
    <t>ASCW-3_14_B</t>
  </si>
  <si>
    <t>ASCW-3_7_B</t>
  </si>
  <si>
    <t>ASCW-2_30_B</t>
  </si>
  <si>
    <t>ASCW-2_14_B</t>
  </si>
  <si>
    <t>ASCW-2_7_B</t>
  </si>
  <si>
    <t>ASCW-2_7_F</t>
  </si>
  <si>
    <t>ASCW-2_14_F</t>
  </si>
  <si>
    <t>ASCW-2_30_F</t>
  </si>
  <si>
    <t>ASCW-3_30_F</t>
  </si>
  <si>
    <t>ASCW-3_7_F</t>
  </si>
  <si>
    <t>ASCW-3_14_F</t>
  </si>
  <si>
    <t>ASCW-5_7_F</t>
  </si>
  <si>
    <t>ASCW-6_7_F</t>
  </si>
  <si>
    <t>ASCW-6_14_F</t>
  </si>
  <si>
    <t>ASCW-6_30_F</t>
  </si>
  <si>
    <t>NSCW-precip-0</t>
  </si>
  <si>
    <t>ASCW-precip-0</t>
  </si>
  <si>
    <t>NSCW-precip-120</t>
  </si>
  <si>
    <t>ASCW-precip-120</t>
  </si>
  <si>
    <t>U_precip_pre_M_1</t>
  </si>
  <si>
    <t>U_precip_pre_M_2</t>
  </si>
  <si>
    <t>U_precip_pre_M_3</t>
  </si>
  <si>
    <t>U_precip_pre_M_4</t>
  </si>
  <si>
    <t>U_precip_pre_M_5</t>
  </si>
  <si>
    <t>Uraninite_Mapi_1</t>
  </si>
  <si>
    <t>BL11-3</t>
  </si>
  <si>
    <t>520-626-5635</t>
  </si>
  <si>
    <t>7</t>
  </si>
  <si>
    <t xml:space="preserve">Attn: Office of Radiation, Chemical &amp; Biological Safety </t>
  </si>
  <si>
    <t>Medical Receiving Dock, 1501 N Campbell Ave.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</si>
</sst>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044.518303703706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6.0000000000000002E-5" maxValue="3.0000000000000001E-3"/>
    </cacheField>
    <cacheField name="Activity (Bq)" numFmtId="0">
      <sharedItems containsMixedTypes="1" containsNumber="1" minValue="0.74592000000000003" maxValue="37.2959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0">
      <sharedItems containsMixedTypes="1" containsNumber="1" minValue="2.0160000000000001E-11" maxValue="1.008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7_B"/>
    <x v="0"/>
    <n v="6.0000000000000002E-5"/>
    <n v="0.74592000000000003"/>
    <s v="Powder"/>
    <s v="Oxide"/>
    <n v="30"/>
    <m/>
    <n v="1"/>
    <n v="2.0160000000000001E-11"/>
  </r>
  <r>
    <s v="ASCW-2_14_B"/>
    <x v="0"/>
    <n v="6.0000000000000002E-5"/>
    <n v="0.74592000000000003"/>
    <s v="Powder"/>
    <s v="Oxide"/>
    <n v="30"/>
    <m/>
    <n v="1"/>
    <n v="2.0160000000000001E-11"/>
  </r>
  <r>
    <s v="ASCW-2_30_B"/>
    <x v="0"/>
    <n v="6.0000000000000002E-5"/>
    <n v="0.74592000000000003"/>
    <s v="Powder"/>
    <s v="Oxide"/>
    <n v="30"/>
    <m/>
    <n v="1"/>
    <n v="2.0160000000000001E-11"/>
  </r>
  <r>
    <s v="ASCW-3_7_B"/>
    <x v="0"/>
    <n v="1.2E-4"/>
    <n v="1.4918400000000001"/>
    <s v="Powder"/>
    <s v="Oxide"/>
    <n v="30"/>
    <m/>
    <n v="1"/>
    <n v="4.0320000000000003E-11"/>
  </r>
  <r>
    <s v="ASCW-3_14_B"/>
    <x v="0"/>
    <n v="1.2E-4"/>
    <n v="1.4918400000000001"/>
    <s v="Powder"/>
    <s v="Oxide"/>
    <n v="30"/>
    <m/>
    <n v="1"/>
    <n v="4.0320000000000003E-11"/>
  </r>
  <r>
    <s v="ASCW-3_30_B"/>
    <x v="0"/>
    <n v="1.2E-4"/>
    <n v="1.4918400000000001"/>
    <s v="Powder"/>
    <s v="Oxide"/>
    <n v="30"/>
    <m/>
    <n v="1"/>
    <n v="4.0320000000000003E-11"/>
  </r>
  <r>
    <s v="ASCW-5_7_B"/>
    <x v="0"/>
    <n v="6.0000000000000002E-5"/>
    <n v="0.74592000000000003"/>
    <s v="Powder"/>
    <s v="Oxide"/>
    <n v="30"/>
    <m/>
    <n v="1"/>
    <n v="2.0160000000000001E-11"/>
  </r>
  <r>
    <s v="ASCW-6_7_B"/>
    <x v="0"/>
    <n v="1.2E-4"/>
    <n v="1.4918400000000001"/>
    <s v="Powder"/>
    <s v="Oxide"/>
    <n v="30"/>
    <m/>
    <n v="1"/>
    <n v="4.0320000000000003E-11"/>
  </r>
  <r>
    <s v="ASCW-6_14_B"/>
    <x v="0"/>
    <n v="1.2E-4"/>
    <n v="1.4918400000000001"/>
    <s v="Powder"/>
    <s v="Oxide"/>
    <n v="30"/>
    <m/>
    <n v="1"/>
    <n v="4.0320000000000003E-11"/>
  </r>
  <r>
    <s v="ASCW-6_30_B"/>
    <x v="0"/>
    <n v="1.2E-4"/>
    <n v="1.4918400000000001"/>
    <s v="Powder"/>
    <s v="Oxide"/>
    <n v="30"/>
    <m/>
    <n v="1"/>
    <n v="4.0320000000000003E-11"/>
  </r>
  <r>
    <s v="ASCW-2_7_F"/>
    <x v="0"/>
    <n v="1.8000000000000001E-4"/>
    <n v="2.2377600000000002"/>
    <s v="Powder"/>
    <s v="Oxide"/>
    <n v="30"/>
    <m/>
    <n v="1"/>
    <n v="6.0480000000000007E-11"/>
  </r>
  <r>
    <s v="ASCW-2_14_F"/>
    <x v="0"/>
    <n v="1.8000000000000001E-4"/>
    <n v="2.2377600000000002"/>
    <s v="Powder"/>
    <s v="Oxide"/>
    <n v="30"/>
    <m/>
    <n v="1"/>
    <n v="6.0480000000000007E-11"/>
  </r>
  <r>
    <s v="ASCW-2_30_F"/>
    <x v="0"/>
    <n v="1.8000000000000001E-4"/>
    <n v="2.2377600000000002"/>
    <s v="Powder"/>
    <s v="Oxide"/>
    <n v="30"/>
    <m/>
    <n v="1"/>
    <n v="6.0480000000000007E-11"/>
  </r>
  <r>
    <s v="ASCW-3_7_F"/>
    <x v="0"/>
    <n v="3.6000000000000002E-4"/>
    <n v="4.4755200000000004"/>
    <s v="Powder"/>
    <s v="Oxide"/>
    <n v="30"/>
    <m/>
    <n v="1"/>
    <n v="1.2096000000000001E-10"/>
  </r>
  <r>
    <s v="ASCW-3_14_F"/>
    <x v="0"/>
    <n v="3.6000000000000002E-4"/>
    <n v="4.4755200000000004"/>
    <s v="Powder"/>
    <s v="Oxide"/>
    <n v="30"/>
    <m/>
    <n v="1"/>
    <n v="1.2096000000000001E-10"/>
  </r>
  <r>
    <s v="ASCW-3_30_F"/>
    <x v="0"/>
    <n v="3.6000000000000002E-4"/>
    <n v="4.4755200000000004"/>
    <s v="Powder"/>
    <s v="Oxide"/>
    <n v="30"/>
    <m/>
    <n v="1"/>
    <n v="1.2096000000000001E-10"/>
  </r>
  <r>
    <s v="ASCW-5_7_F"/>
    <x v="0"/>
    <n v="1.8000000000000001E-4"/>
    <n v="2.2377600000000002"/>
    <s v="Powder"/>
    <s v="Oxide"/>
    <n v="30"/>
    <m/>
    <n v="1"/>
    <n v="6.0480000000000007E-11"/>
  </r>
  <r>
    <s v="ASCW-6_7_F"/>
    <x v="0"/>
    <n v="3.6000000000000002E-4"/>
    <n v="4.4755200000000004"/>
    <s v="Powder"/>
    <s v="Oxide"/>
    <n v="30"/>
    <m/>
    <n v="1"/>
    <n v="1.2096000000000001E-10"/>
  </r>
  <r>
    <s v="ASCW-6_14_F"/>
    <x v="0"/>
    <n v="3.6000000000000002E-4"/>
    <n v="4.4755200000000004"/>
    <s v="Powder"/>
    <s v="Oxide"/>
    <n v="30"/>
    <m/>
    <n v="1"/>
    <n v="1.2096000000000001E-10"/>
  </r>
  <r>
    <s v="ASCW-6_30_F"/>
    <x v="0"/>
    <n v="3.6000000000000002E-4"/>
    <n v="4.4755200000000004"/>
    <s v="Powder"/>
    <s v="Oxide"/>
    <n v="30"/>
    <m/>
    <n v="1"/>
    <n v="1.2096000000000001E-10"/>
  </r>
  <r>
    <s v="NSCW-precip-0"/>
    <x v="0"/>
    <n v="4.8000000000000001E-4"/>
    <n v="5.9673600000000002"/>
    <s v="Powder"/>
    <s v="Compound"/>
    <n v="30"/>
    <m/>
    <n v="1"/>
    <n v="1.6128000000000001E-10"/>
  </r>
  <r>
    <s v="ASCW-precip-0"/>
    <x v="0"/>
    <n v="4.8000000000000001E-4"/>
    <n v="5.9673600000000002"/>
    <s v="Powder"/>
    <s v="Compound"/>
    <n v="30"/>
    <m/>
    <n v="1"/>
    <n v="1.6128000000000001E-10"/>
  </r>
  <r>
    <s v="NSCW-precip-120"/>
    <x v="0"/>
    <n v="4.8000000000000001E-4"/>
    <n v="5.9673600000000002"/>
    <s v="Powder"/>
    <s v="Compound"/>
    <n v="30"/>
    <m/>
    <n v="1"/>
    <n v="1.6128000000000001E-10"/>
  </r>
  <r>
    <s v="ASCW-precip-120"/>
    <x v="0"/>
    <n v="4.8000000000000001E-4"/>
    <n v="5.9673600000000002"/>
    <s v="Powder"/>
    <s v="Compound"/>
    <n v="30"/>
    <m/>
    <n v="1"/>
    <n v="1.6128000000000001E-10"/>
  </r>
  <r>
    <s v="U_precip_pre_M_1"/>
    <x v="0"/>
    <n v="3.0000000000000001E-3"/>
    <n v="37.295999999999999"/>
    <s v="Powder"/>
    <s v="Compound"/>
    <n v="30"/>
    <m/>
    <n v="1"/>
    <n v="1.008E-9"/>
  </r>
  <r>
    <s v="U_precip_pre_M_2"/>
    <x v="0"/>
    <n v="3.0000000000000001E-3"/>
    <n v="37.295999999999999"/>
    <s v="Powder"/>
    <s v="Compound"/>
    <n v="30"/>
    <m/>
    <n v="1"/>
    <n v="1.008E-9"/>
  </r>
  <r>
    <s v="U_precip_pre_M_3"/>
    <x v="0"/>
    <n v="3.0000000000000001E-3"/>
    <n v="37.295999999999999"/>
    <s v="Powder"/>
    <s v="Compound"/>
    <n v="30"/>
    <m/>
    <n v="1"/>
    <n v="1.008E-9"/>
  </r>
  <r>
    <s v="U_precip_pre_M_4"/>
    <x v="0"/>
    <n v="3.0000000000000001E-3"/>
    <n v="37.295999999999999"/>
    <s v="Powder"/>
    <s v="Compound"/>
    <n v="30"/>
    <m/>
    <n v="1"/>
    <n v="1.008E-9"/>
  </r>
  <r>
    <s v="U_precip_pre_M_5"/>
    <x v="0"/>
    <n v="3.0000000000000001E-3"/>
    <n v="37.295999999999999"/>
    <s v="Powder"/>
    <s v="Compound"/>
    <n v="30"/>
    <m/>
    <n v="1"/>
    <n v="1.008E-9"/>
  </r>
  <r>
    <s v="Uraninite_Mapi_1"/>
    <x v="0"/>
    <n v="3.0000000000000001E-3"/>
    <n v="37.295999999999999"/>
    <s v="Slurry/Paste"/>
    <s v="Oxide"/>
    <n v="30"/>
    <m/>
    <n v="1"/>
    <n v="1.00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49" activePane="bottomLeft" state="frozenSplit"/>
      <selection activeCell="C5" sqref="C5"/>
      <selection pane="bottomLeft" activeCell="D9" sqref="D9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>
      <c r="A1" s="9" t="s">
        <v>17</v>
      </c>
      <c r="B1" s="9" t="s">
        <v>18</v>
      </c>
    </row>
    <row r="2" spans="1:4">
      <c r="A2" s="16" t="s">
        <v>8</v>
      </c>
      <c r="B2" s="11" t="s">
        <v>880</v>
      </c>
    </row>
    <row r="3" spans="1:4">
      <c r="A3" s="16" t="s">
        <v>9</v>
      </c>
      <c r="B3" s="11" t="s">
        <v>881</v>
      </c>
    </row>
    <row r="4" spans="1:4">
      <c r="A4" s="16" t="s">
        <v>12</v>
      </c>
      <c r="B4" s="11" t="s">
        <v>882</v>
      </c>
    </row>
    <row r="5" spans="1:4">
      <c r="A5" s="16" t="s">
        <v>10</v>
      </c>
      <c r="B5" s="11" t="s">
        <v>920</v>
      </c>
      <c r="D5" s="9" t="s">
        <v>875</v>
      </c>
    </row>
    <row r="6" spans="1:4">
      <c r="A6" s="16" t="s">
        <v>11</v>
      </c>
      <c r="B6" s="11" t="s">
        <v>921</v>
      </c>
    </row>
    <row r="7" spans="1:4">
      <c r="A7" s="16" t="s">
        <v>879</v>
      </c>
      <c r="B7" s="11" t="s">
        <v>883</v>
      </c>
    </row>
    <row r="8" spans="1:4">
      <c r="A8" s="16" t="s">
        <v>13</v>
      </c>
      <c r="B8" s="11" t="s">
        <v>884</v>
      </c>
    </row>
    <row r="9" spans="1:4">
      <c r="A9" s="16" t="s">
        <v>14</v>
      </c>
      <c r="B9" s="11" t="s">
        <v>885</v>
      </c>
    </row>
    <row r="10" spans="1:4">
      <c r="A10" s="16" t="s">
        <v>15</v>
      </c>
      <c r="B10" s="11">
        <v>85724</v>
      </c>
    </row>
    <row r="11" spans="1:4">
      <c r="A11" s="16" t="s">
        <v>809</v>
      </c>
      <c r="B11" s="11" t="s">
        <v>886</v>
      </c>
    </row>
    <row r="12" spans="1:4">
      <c r="A12" s="16" t="s">
        <v>26</v>
      </c>
      <c r="B12" s="21" t="s">
        <v>918</v>
      </c>
    </row>
    <row r="13" spans="1:4">
      <c r="A13" s="16" t="s">
        <v>839</v>
      </c>
      <c r="B13" s="21">
        <v>3603</v>
      </c>
    </row>
    <row r="14" spans="1:4">
      <c r="A14" s="16" t="s">
        <v>16</v>
      </c>
      <c r="B14" s="39" t="s">
        <v>919</v>
      </c>
    </row>
    <row r="15" spans="1:4">
      <c r="A15" s="16" t="s">
        <v>41</v>
      </c>
      <c r="B15" s="12" t="s">
        <v>917</v>
      </c>
      <c r="C15" s="9" t="s">
        <v>854</v>
      </c>
    </row>
    <row r="16" spans="1:4">
      <c r="A16" s="16" t="s">
        <v>40</v>
      </c>
      <c r="B16" s="38">
        <v>41065</v>
      </c>
      <c r="C16" s="9" t="s">
        <v>854</v>
      </c>
    </row>
    <row r="17" spans="1:34">
      <c r="A17" s="16" t="s">
        <v>811</v>
      </c>
      <c r="B17" s="38">
        <v>41068</v>
      </c>
      <c r="C17" s="9" t="s">
        <v>853</v>
      </c>
    </row>
    <row r="18" spans="1:34">
      <c r="A18" s="16" t="s">
        <v>42</v>
      </c>
      <c r="B18" s="11">
        <v>21149</v>
      </c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7">
        <v>30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896</v>
      </c>
      <c r="B24" s="9" t="s">
        <v>35</v>
      </c>
      <c r="C24" s="17">
        <v>6.0000000000000002E-5</v>
      </c>
      <c r="D24" s="29">
        <f ca="1">IF('Notice Data (Enter Data Here)'!$C24="","",'Notice Data (Enter Data Here)'!$C24*VLOOKUP('Notice Data (Enter Data Here)'!$B24,Doedata,4)*37000000000)</f>
        <v>0.74592000000000003</v>
      </c>
      <c r="E24" s="10" t="s">
        <v>817</v>
      </c>
      <c r="F24" s="10" t="s">
        <v>31</v>
      </c>
      <c r="G24" s="10">
        <v>30</v>
      </c>
      <c r="H24" s="10" t="s">
        <v>866</v>
      </c>
      <c r="I24" s="10">
        <v>1</v>
      </c>
      <c r="J24" s="25">
        <f ca="1">IF('Notice Data (Enter Data Here)'!$D24="","",'Notice Data (Enter Data Here)'!$D24/37000000000)</f>
        <v>2.0160000000000001E-11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895</v>
      </c>
      <c r="B25" s="9" t="s">
        <v>35</v>
      </c>
      <c r="C25" s="17">
        <v>6.0000000000000002E-5</v>
      </c>
      <c r="D25" s="29">
        <f ca="1">IF('Notice Data (Enter Data Here)'!$C25="","",'Notice Data (Enter Data Here)'!$C25*VLOOKUP('Notice Data (Enter Data Here)'!$B25,Doedata,4)*37000000000)</f>
        <v>0.74592000000000003</v>
      </c>
      <c r="E25" s="10" t="s">
        <v>817</v>
      </c>
      <c r="F25" s="10" t="s">
        <v>31</v>
      </c>
      <c r="G25" s="10">
        <v>30</v>
      </c>
      <c r="H25" s="10" t="s">
        <v>866</v>
      </c>
      <c r="I25" s="10">
        <v>1</v>
      </c>
      <c r="J25" s="25">
        <f ca="1">IF('Notice Data (Enter Data Here)'!$D25="","",'Notice Data (Enter Data Here)'!$D25/37000000000)</f>
        <v>2.0160000000000001E-11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894</v>
      </c>
      <c r="B26" s="9" t="s">
        <v>35</v>
      </c>
      <c r="C26" s="17">
        <v>6.0000000000000002E-5</v>
      </c>
      <c r="D26" s="29">
        <f ca="1">IF('Notice Data (Enter Data Here)'!$C26="","",'Notice Data (Enter Data Here)'!$C26*VLOOKUP('Notice Data (Enter Data Here)'!$B26,Doedata,4)*37000000000)</f>
        <v>0.74592000000000003</v>
      </c>
      <c r="E26" s="10" t="s">
        <v>817</v>
      </c>
      <c r="F26" s="10" t="s">
        <v>31</v>
      </c>
      <c r="G26" s="10">
        <v>30</v>
      </c>
      <c r="H26" s="10" t="s">
        <v>866</v>
      </c>
      <c r="I26" s="10">
        <v>1</v>
      </c>
      <c r="J26" s="25">
        <f ca="1">IF('Notice Data (Enter Data Here)'!$D26="","",'Notice Data (Enter Data Here)'!$D26/37000000000)</f>
        <v>2.0160000000000001E-11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893</v>
      </c>
      <c r="B27" s="9" t="s">
        <v>35</v>
      </c>
      <c r="C27" s="17">
        <v>1.2E-4</v>
      </c>
      <c r="D27" s="29">
        <f ca="1">IF('Notice Data (Enter Data Here)'!$C27="","",'Notice Data (Enter Data Here)'!$C27*VLOOKUP('Notice Data (Enter Data Here)'!$B27,Doedata,4)*37000000000)</f>
        <v>1.4918400000000001</v>
      </c>
      <c r="E27" s="10" t="s">
        <v>817</v>
      </c>
      <c r="F27" s="10" t="s">
        <v>31</v>
      </c>
      <c r="G27" s="10">
        <v>30</v>
      </c>
      <c r="H27" s="10" t="s">
        <v>866</v>
      </c>
      <c r="I27" s="10">
        <v>1</v>
      </c>
      <c r="J27" s="25">
        <f ca="1">IF('Notice Data (Enter Data Here)'!$D27="","",'Notice Data (Enter Data Here)'!$D27/37000000000)</f>
        <v>4.0320000000000003E-11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892</v>
      </c>
      <c r="B28" s="9" t="s">
        <v>35</v>
      </c>
      <c r="C28" s="17">
        <v>1.2E-4</v>
      </c>
      <c r="D28" s="29">
        <f ca="1">IF('Notice Data (Enter Data Here)'!$C28="","",'Notice Data (Enter Data Here)'!$C28*VLOOKUP('Notice Data (Enter Data Here)'!$B28,Doedata,4)*37000000000)</f>
        <v>1.4918400000000001</v>
      </c>
      <c r="E28" s="10" t="s">
        <v>817</v>
      </c>
      <c r="F28" s="10" t="s">
        <v>31</v>
      </c>
      <c r="G28" s="10">
        <v>30</v>
      </c>
      <c r="H28" s="10" t="s">
        <v>866</v>
      </c>
      <c r="I28" s="10">
        <v>1</v>
      </c>
      <c r="J28" s="25">
        <f ca="1">IF('Notice Data (Enter Data Here)'!$D28="","",'Notice Data (Enter Data Here)'!$D28/37000000000)</f>
        <v>4.0320000000000003E-11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891</v>
      </c>
      <c r="B29" s="9" t="s">
        <v>35</v>
      </c>
      <c r="C29" s="17">
        <v>1.2E-4</v>
      </c>
      <c r="D29" s="29">
        <f ca="1">IF('Notice Data (Enter Data Here)'!$C29="","",'Notice Data (Enter Data Here)'!$C29*VLOOKUP('Notice Data (Enter Data Here)'!$B29,Doedata,4)*37000000000)</f>
        <v>1.4918400000000001</v>
      </c>
      <c r="E29" s="10" t="s">
        <v>817</v>
      </c>
      <c r="F29" s="10" t="s">
        <v>31</v>
      </c>
      <c r="G29" s="10">
        <v>30</v>
      </c>
      <c r="H29" s="10" t="s">
        <v>866</v>
      </c>
      <c r="I29" s="10">
        <v>1</v>
      </c>
      <c r="J29" s="25">
        <f ca="1">IF('Notice Data (Enter Data Here)'!$D29="","",'Notice Data (Enter Data Here)'!$D29/37000000000)</f>
        <v>4.0320000000000003E-11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890</v>
      </c>
      <c r="B30" s="9" t="s">
        <v>35</v>
      </c>
      <c r="C30" s="17">
        <v>6.0000000000000002E-5</v>
      </c>
      <c r="D30" s="29">
        <f ca="1">IF('Notice Data (Enter Data Here)'!$C30="","",'Notice Data (Enter Data Here)'!$C30*VLOOKUP('Notice Data (Enter Data Here)'!$B30,Doedata,4)*37000000000)</f>
        <v>0.74592000000000003</v>
      </c>
      <c r="E30" s="10" t="s">
        <v>817</v>
      </c>
      <c r="F30" s="10" t="s">
        <v>31</v>
      </c>
      <c r="G30" s="10">
        <v>30</v>
      </c>
      <c r="H30" s="10" t="s">
        <v>866</v>
      </c>
      <c r="I30" s="10">
        <v>1</v>
      </c>
      <c r="J30" s="25">
        <f ca="1">IF('Notice Data (Enter Data Here)'!$D30="","",'Notice Data (Enter Data Here)'!$D30/37000000000)</f>
        <v>2.0160000000000001E-11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889</v>
      </c>
      <c r="B31" s="9" t="s">
        <v>35</v>
      </c>
      <c r="C31" s="17">
        <v>1.2E-4</v>
      </c>
      <c r="D31" s="29">
        <f ca="1">IF('Notice Data (Enter Data Here)'!$C31="","",'Notice Data (Enter Data Here)'!$C31*VLOOKUP('Notice Data (Enter Data Here)'!$B31,Doedata,4)*37000000000)</f>
        <v>1.4918400000000001</v>
      </c>
      <c r="E31" s="10" t="s">
        <v>817</v>
      </c>
      <c r="F31" s="10" t="s">
        <v>31</v>
      </c>
      <c r="G31" s="10">
        <v>30</v>
      </c>
      <c r="H31" s="10" t="s">
        <v>866</v>
      </c>
      <c r="I31" s="10">
        <v>1</v>
      </c>
      <c r="J31" s="25">
        <f ca="1">IF('Notice Data (Enter Data Here)'!$D31="","",'Notice Data (Enter Data Here)'!$D31/37000000000)</f>
        <v>4.0320000000000003E-11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888</v>
      </c>
      <c r="B32" s="9" t="s">
        <v>35</v>
      </c>
      <c r="C32" s="17">
        <v>1.2E-4</v>
      </c>
      <c r="D32" s="29">
        <f ca="1">IF('Notice Data (Enter Data Here)'!$C32="","",'Notice Data (Enter Data Here)'!$C32*VLOOKUP('Notice Data (Enter Data Here)'!$B32,Doedata,4)*37000000000)</f>
        <v>1.4918400000000001</v>
      </c>
      <c r="E32" s="10" t="s">
        <v>817</v>
      </c>
      <c r="F32" s="10" t="s">
        <v>31</v>
      </c>
      <c r="G32" s="10">
        <v>30</v>
      </c>
      <c r="H32" s="10" t="s">
        <v>866</v>
      </c>
      <c r="I32" s="10">
        <v>1</v>
      </c>
      <c r="J32" s="25">
        <f ca="1">IF('Notice Data (Enter Data Here)'!$D32="","",'Notice Data (Enter Data Here)'!$D32/37000000000)</f>
        <v>4.0320000000000003E-11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887</v>
      </c>
      <c r="B33" s="9" t="s">
        <v>35</v>
      </c>
      <c r="C33" s="17">
        <v>1.2E-4</v>
      </c>
      <c r="D33" s="29">
        <f ca="1">IF('Notice Data (Enter Data Here)'!$C33="","",'Notice Data (Enter Data Here)'!$C33*VLOOKUP('Notice Data (Enter Data Here)'!$B33,Doedata,4)*37000000000)</f>
        <v>1.4918400000000001</v>
      </c>
      <c r="E33" s="10" t="s">
        <v>817</v>
      </c>
      <c r="F33" s="10" t="s">
        <v>31</v>
      </c>
      <c r="G33" s="10">
        <v>30</v>
      </c>
      <c r="H33" s="10" t="s">
        <v>866</v>
      </c>
      <c r="I33" s="10">
        <v>1</v>
      </c>
      <c r="J33" s="25">
        <f ca="1">IF('Notice Data (Enter Data Here)'!$D33="","",'Notice Data (Enter Data Here)'!$D33/37000000000)</f>
        <v>4.0320000000000003E-11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897</v>
      </c>
      <c r="B34" s="9" t="s">
        <v>35</v>
      </c>
      <c r="C34" s="17">
        <v>1.8000000000000001E-4</v>
      </c>
      <c r="D34" s="29">
        <f ca="1">IF('Notice Data (Enter Data Here)'!$C34="","",'Notice Data (Enter Data Here)'!$C34*VLOOKUP('Notice Data (Enter Data Here)'!$B34,Doedata,4)*37000000000)</f>
        <v>2.2377600000000002</v>
      </c>
      <c r="E34" s="10" t="s">
        <v>817</v>
      </c>
      <c r="F34" s="10" t="s">
        <v>31</v>
      </c>
      <c r="G34" s="10">
        <v>30</v>
      </c>
      <c r="H34" s="10" t="s">
        <v>866</v>
      </c>
      <c r="I34" s="10">
        <v>1</v>
      </c>
      <c r="J34" s="25">
        <f ca="1">IF('Notice Data (Enter Data Here)'!$D34="","",'Notice Data (Enter Data Here)'!$D34/37000000000)</f>
        <v>6.0480000000000007E-11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898</v>
      </c>
      <c r="B35" s="9" t="s">
        <v>35</v>
      </c>
      <c r="C35" s="17">
        <v>1.8000000000000001E-4</v>
      </c>
      <c r="D35" s="29">
        <f ca="1">IF('Notice Data (Enter Data Here)'!$C35="","",'Notice Data (Enter Data Here)'!$C35*VLOOKUP('Notice Data (Enter Data Here)'!$B35,Doedata,4)*37000000000)</f>
        <v>2.2377600000000002</v>
      </c>
      <c r="E35" s="10" t="s">
        <v>817</v>
      </c>
      <c r="F35" s="10" t="s">
        <v>31</v>
      </c>
      <c r="G35" s="10">
        <v>30</v>
      </c>
      <c r="H35" s="10" t="s">
        <v>866</v>
      </c>
      <c r="I35" s="10">
        <v>1</v>
      </c>
      <c r="J35" s="25">
        <f ca="1">IF('Notice Data (Enter Data Here)'!$D35="","",'Notice Data (Enter Data Here)'!$D35/37000000000)</f>
        <v>6.0480000000000007E-11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899</v>
      </c>
      <c r="B36" s="9" t="s">
        <v>35</v>
      </c>
      <c r="C36" s="17">
        <v>1.8000000000000001E-4</v>
      </c>
      <c r="D36" s="29">
        <f ca="1">IF('Notice Data (Enter Data Here)'!$C36="","",'Notice Data (Enter Data Here)'!$C36*VLOOKUP('Notice Data (Enter Data Here)'!$B36,Doedata,4)*37000000000)</f>
        <v>2.2377600000000002</v>
      </c>
      <c r="E36" s="10" t="s">
        <v>817</v>
      </c>
      <c r="F36" s="10" t="s">
        <v>31</v>
      </c>
      <c r="G36" s="10">
        <v>30</v>
      </c>
      <c r="H36" s="10" t="s">
        <v>866</v>
      </c>
      <c r="I36" s="10">
        <v>1</v>
      </c>
      <c r="J36" s="25">
        <f ca="1">IF('Notice Data (Enter Data Here)'!$D36="","",'Notice Data (Enter Data Here)'!$D36/37000000000)</f>
        <v>6.0480000000000007E-11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901</v>
      </c>
      <c r="B37" s="9" t="s">
        <v>35</v>
      </c>
      <c r="C37" s="17">
        <v>3.6000000000000002E-4</v>
      </c>
      <c r="D37" s="29">
        <f ca="1">IF('Notice Data (Enter Data Here)'!$C37="","",'Notice Data (Enter Data Here)'!$C37*VLOOKUP('Notice Data (Enter Data Here)'!$B37,Doedata,4)*37000000000)</f>
        <v>4.4755200000000004</v>
      </c>
      <c r="E37" s="10" t="s">
        <v>817</v>
      </c>
      <c r="F37" s="10" t="s">
        <v>31</v>
      </c>
      <c r="G37" s="10">
        <v>30</v>
      </c>
      <c r="H37" s="10" t="s">
        <v>866</v>
      </c>
      <c r="I37" s="10">
        <v>1</v>
      </c>
      <c r="J37" s="25">
        <f ca="1">IF('Notice Data (Enter Data Here)'!$D37="","",'Notice Data (Enter Data Here)'!$D37/37000000000)</f>
        <v>1.2096000000000001E-10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902</v>
      </c>
      <c r="B38" s="9" t="s">
        <v>35</v>
      </c>
      <c r="C38" s="17">
        <v>3.6000000000000002E-4</v>
      </c>
      <c r="D38" s="29">
        <f ca="1">IF('Notice Data (Enter Data Here)'!$C38="","",'Notice Data (Enter Data Here)'!$C38*VLOOKUP('Notice Data (Enter Data Here)'!$B38,Doedata,4)*37000000000)</f>
        <v>4.4755200000000004</v>
      </c>
      <c r="E38" s="10" t="s">
        <v>817</v>
      </c>
      <c r="F38" s="10" t="s">
        <v>31</v>
      </c>
      <c r="G38" s="10">
        <v>30</v>
      </c>
      <c r="H38" s="10" t="s">
        <v>866</v>
      </c>
      <c r="I38" s="10">
        <v>1</v>
      </c>
      <c r="J38" s="25">
        <f ca="1">IF('Notice Data (Enter Data Here)'!$D38="","",'Notice Data (Enter Data Here)'!$D38/37000000000)</f>
        <v>1.2096000000000001E-10</v>
      </c>
      <c r="AD38" s="28" t="s">
        <v>70</v>
      </c>
      <c r="AE38" s="16"/>
      <c r="AF38" s="16"/>
      <c r="AG38" s="16" t="s">
        <v>863</v>
      </c>
      <c r="AH38" s="16"/>
    </row>
    <row r="39" spans="1:34">
      <c r="A39" s="9" t="s">
        <v>900</v>
      </c>
      <c r="B39" s="9" t="s">
        <v>35</v>
      </c>
      <c r="C39" s="17">
        <v>3.6000000000000002E-4</v>
      </c>
      <c r="D39" s="29">
        <f ca="1">IF('Notice Data (Enter Data Here)'!$C39="","",'Notice Data (Enter Data Here)'!$C39*VLOOKUP('Notice Data (Enter Data Here)'!$B39,Doedata,4)*37000000000)</f>
        <v>4.4755200000000004</v>
      </c>
      <c r="E39" s="10" t="s">
        <v>817</v>
      </c>
      <c r="F39" s="10" t="s">
        <v>31</v>
      </c>
      <c r="G39" s="10">
        <v>30</v>
      </c>
      <c r="H39" s="10" t="s">
        <v>866</v>
      </c>
      <c r="I39" s="10">
        <v>1</v>
      </c>
      <c r="J39" s="25">
        <f ca="1">IF('Notice Data (Enter Data Here)'!$D39="","",'Notice Data (Enter Data Here)'!$D39/37000000000)</f>
        <v>1.2096000000000001E-10</v>
      </c>
      <c r="AD39" s="28" t="s">
        <v>71</v>
      </c>
      <c r="AE39" s="16"/>
      <c r="AF39" s="16"/>
      <c r="AG39" s="16" t="s">
        <v>829</v>
      </c>
      <c r="AH39" s="16"/>
    </row>
    <row r="40" spans="1:34">
      <c r="A40" s="9" t="s">
        <v>903</v>
      </c>
      <c r="B40" s="9" t="s">
        <v>35</v>
      </c>
      <c r="C40" s="17">
        <v>1.8000000000000001E-4</v>
      </c>
      <c r="D40" s="29">
        <f ca="1">IF('Notice Data (Enter Data Here)'!$C40="","",'Notice Data (Enter Data Here)'!$C40*VLOOKUP('Notice Data (Enter Data Here)'!$B40,Doedata,4)*37000000000)</f>
        <v>2.2377600000000002</v>
      </c>
      <c r="E40" s="10" t="s">
        <v>817</v>
      </c>
      <c r="F40" s="10" t="s">
        <v>31</v>
      </c>
      <c r="G40" s="10">
        <v>30</v>
      </c>
      <c r="H40" s="10" t="s">
        <v>866</v>
      </c>
      <c r="I40" s="10">
        <v>1</v>
      </c>
      <c r="J40" s="25">
        <f ca="1">IF('Notice Data (Enter Data Here)'!$D40="","",'Notice Data (Enter Data Here)'!$D40/37000000000)</f>
        <v>6.0480000000000007E-11</v>
      </c>
      <c r="AD40" s="28" t="s">
        <v>72</v>
      </c>
      <c r="AE40" s="16"/>
      <c r="AF40" s="16"/>
      <c r="AG40" s="16" t="s">
        <v>830</v>
      </c>
      <c r="AH40" s="16"/>
    </row>
    <row r="41" spans="1:34">
      <c r="A41" s="9" t="s">
        <v>904</v>
      </c>
      <c r="B41" s="9" t="s">
        <v>35</v>
      </c>
      <c r="C41" s="17">
        <v>3.6000000000000002E-4</v>
      </c>
      <c r="D41" s="29">
        <f ca="1">IF('Notice Data (Enter Data Here)'!$C41="","",'Notice Data (Enter Data Here)'!$C41*VLOOKUP('Notice Data (Enter Data Here)'!$B41,Doedata,4)*37000000000)</f>
        <v>4.4755200000000004</v>
      </c>
      <c r="E41" s="10" t="s">
        <v>817</v>
      </c>
      <c r="F41" s="10" t="s">
        <v>31</v>
      </c>
      <c r="G41" s="10">
        <v>30</v>
      </c>
      <c r="H41" s="10" t="s">
        <v>866</v>
      </c>
      <c r="I41" s="10">
        <v>1</v>
      </c>
      <c r="J41" s="25">
        <f ca="1">IF('Notice Data (Enter Data Here)'!$D41="","",'Notice Data (Enter Data Here)'!$D41/37000000000)</f>
        <v>1.2096000000000001E-10</v>
      </c>
      <c r="AD41" s="28" t="s">
        <v>51</v>
      </c>
      <c r="AE41" s="16"/>
      <c r="AF41" s="16"/>
      <c r="AG41" s="16" t="s">
        <v>831</v>
      </c>
      <c r="AH41" s="16"/>
    </row>
    <row r="42" spans="1:34">
      <c r="A42" s="9" t="s">
        <v>905</v>
      </c>
      <c r="B42" s="9" t="s">
        <v>35</v>
      </c>
      <c r="C42" s="17">
        <v>3.6000000000000002E-4</v>
      </c>
      <c r="D42" s="29">
        <f ca="1">IF('Notice Data (Enter Data Here)'!$C42="","",'Notice Data (Enter Data Here)'!$C42*VLOOKUP('Notice Data (Enter Data Here)'!$B42,Doedata,4)*37000000000)</f>
        <v>4.4755200000000004</v>
      </c>
      <c r="E42" s="10" t="s">
        <v>817</v>
      </c>
      <c r="F42" s="10" t="s">
        <v>31</v>
      </c>
      <c r="G42" s="10">
        <v>30</v>
      </c>
      <c r="H42" s="10" t="s">
        <v>866</v>
      </c>
      <c r="I42" s="10">
        <v>1</v>
      </c>
      <c r="J42" s="25">
        <f ca="1">IF('Notice Data (Enter Data Here)'!$D42="","",'Notice Data (Enter Data Here)'!$D42/37000000000)</f>
        <v>1.2096000000000001E-10</v>
      </c>
      <c r="AD42" s="28" t="s">
        <v>73</v>
      </c>
      <c r="AE42" s="16"/>
      <c r="AF42" s="16"/>
      <c r="AG42" s="16" t="s">
        <v>832</v>
      </c>
      <c r="AH42" s="16"/>
    </row>
    <row r="43" spans="1:34">
      <c r="A43" s="9" t="s">
        <v>906</v>
      </c>
      <c r="B43" s="9" t="s">
        <v>35</v>
      </c>
      <c r="C43" s="17">
        <v>3.6000000000000002E-4</v>
      </c>
      <c r="D43" s="29">
        <f ca="1">IF('Notice Data (Enter Data Here)'!$C43="","",'Notice Data (Enter Data Here)'!$C43*VLOOKUP('Notice Data (Enter Data Here)'!$B43,Doedata,4)*37000000000)</f>
        <v>4.4755200000000004</v>
      </c>
      <c r="E43" s="10" t="s">
        <v>817</v>
      </c>
      <c r="F43" s="10" t="s">
        <v>31</v>
      </c>
      <c r="G43" s="10">
        <v>30</v>
      </c>
      <c r="H43" s="10" t="s">
        <v>866</v>
      </c>
      <c r="I43" s="10">
        <v>1</v>
      </c>
      <c r="J43" s="25">
        <f ca="1">IF('Notice Data (Enter Data Here)'!$D43="","",'Notice Data (Enter Data Here)'!$D43/37000000000)</f>
        <v>1.2096000000000001E-10</v>
      </c>
      <c r="AD43" s="28" t="s">
        <v>74</v>
      </c>
      <c r="AE43" s="16"/>
      <c r="AF43" s="16"/>
      <c r="AG43" s="16" t="s">
        <v>833</v>
      </c>
      <c r="AH43" s="16"/>
    </row>
    <row r="44" spans="1:34">
      <c r="A44" s="9" t="s">
        <v>907</v>
      </c>
      <c r="B44" s="9" t="s">
        <v>35</v>
      </c>
      <c r="C44" s="17">
        <v>4.8000000000000001E-4</v>
      </c>
      <c r="D44" s="29">
        <f ca="1">IF('Notice Data (Enter Data Here)'!$C44="","",'Notice Data (Enter Data Here)'!$C44*VLOOKUP('Notice Data (Enter Data Here)'!$B44,Doedata,4)*37000000000)</f>
        <v>5.9673600000000002</v>
      </c>
      <c r="E44" s="10" t="s">
        <v>817</v>
      </c>
      <c r="F44" s="10" t="s">
        <v>823</v>
      </c>
      <c r="G44" s="10">
        <v>30</v>
      </c>
      <c r="H44" s="10" t="s">
        <v>866</v>
      </c>
      <c r="I44" s="10">
        <v>1</v>
      </c>
      <c r="J44" s="25">
        <f ca="1">IF('Notice Data (Enter Data Here)'!$D44="","",'Notice Data (Enter Data Here)'!$D44/37000000000)</f>
        <v>1.6128000000000001E-10</v>
      </c>
      <c r="AD44" s="28" t="s">
        <v>75</v>
      </c>
      <c r="AE44" s="16"/>
      <c r="AF44" s="16"/>
      <c r="AG44" s="16" t="s">
        <v>834</v>
      </c>
      <c r="AH44" s="16"/>
    </row>
    <row r="45" spans="1:34">
      <c r="A45" s="9" t="s">
        <v>908</v>
      </c>
      <c r="B45" s="9" t="s">
        <v>35</v>
      </c>
      <c r="C45" s="17">
        <v>4.8000000000000001E-4</v>
      </c>
      <c r="D45" s="29">
        <f ca="1">IF('Notice Data (Enter Data Here)'!$C45="","",'Notice Data (Enter Data Here)'!$C45*VLOOKUP('Notice Data (Enter Data Here)'!$B45,Doedata,4)*37000000000)</f>
        <v>5.9673600000000002</v>
      </c>
      <c r="E45" s="10" t="s">
        <v>817</v>
      </c>
      <c r="F45" s="10" t="s">
        <v>823</v>
      </c>
      <c r="G45" s="10">
        <v>30</v>
      </c>
      <c r="H45" s="10" t="s">
        <v>866</v>
      </c>
      <c r="I45" s="10">
        <v>1</v>
      </c>
      <c r="J45" s="25">
        <f ca="1">IF('Notice Data (Enter Data Here)'!$D45="","",'Notice Data (Enter Data Here)'!$D45/37000000000)</f>
        <v>1.6128000000000001E-10</v>
      </c>
      <c r="AD45" s="28" t="s">
        <v>76</v>
      </c>
      <c r="AE45" s="16"/>
      <c r="AF45" s="16"/>
      <c r="AG45" s="16" t="s">
        <v>835</v>
      </c>
      <c r="AH45" s="16"/>
    </row>
    <row r="46" spans="1:34">
      <c r="A46" s="9" t="s">
        <v>909</v>
      </c>
      <c r="B46" s="9" t="s">
        <v>35</v>
      </c>
      <c r="C46" s="17">
        <v>4.8000000000000001E-4</v>
      </c>
      <c r="D46" s="29">
        <f ca="1">IF('Notice Data (Enter Data Here)'!$C46="","",'Notice Data (Enter Data Here)'!$C46*VLOOKUP('Notice Data (Enter Data Here)'!$B46,Doedata,4)*37000000000)</f>
        <v>5.9673600000000002</v>
      </c>
      <c r="E46" s="10" t="s">
        <v>817</v>
      </c>
      <c r="F46" s="10" t="s">
        <v>823</v>
      </c>
      <c r="G46" s="10">
        <v>30</v>
      </c>
      <c r="H46" s="10" t="s">
        <v>866</v>
      </c>
      <c r="I46" s="10">
        <v>1</v>
      </c>
      <c r="J46" s="25">
        <f ca="1">IF('Notice Data (Enter Data Here)'!$D46="","",'Notice Data (Enter Data Here)'!$D46/37000000000)</f>
        <v>1.6128000000000001E-10</v>
      </c>
      <c r="AD46" s="28" t="s">
        <v>77</v>
      </c>
      <c r="AE46" s="16"/>
      <c r="AF46" s="16"/>
      <c r="AG46" s="16" t="s">
        <v>864</v>
      </c>
      <c r="AH46" s="16"/>
    </row>
    <row r="47" spans="1:34">
      <c r="A47" s="9" t="s">
        <v>910</v>
      </c>
      <c r="B47" s="9" t="s">
        <v>35</v>
      </c>
      <c r="C47" s="17">
        <v>4.8000000000000001E-4</v>
      </c>
      <c r="D47" s="29">
        <f ca="1">IF('Notice Data (Enter Data Here)'!$C47="","",'Notice Data (Enter Data Here)'!$C47*VLOOKUP('Notice Data (Enter Data Here)'!$B47,Doedata,4)*37000000000)</f>
        <v>5.9673600000000002</v>
      </c>
      <c r="E47" s="10" t="s">
        <v>817</v>
      </c>
      <c r="F47" s="10" t="s">
        <v>823</v>
      </c>
      <c r="G47" s="10">
        <v>30</v>
      </c>
      <c r="H47" s="10" t="s">
        <v>866</v>
      </c>
      <c r="I47" s="10">
        <v>1</v>
      </c>
      <c r="J47" s="25">
        <f ca="1">IF('Notice Data (Enter Data Here)'!$D47="","",'Notice Data (Enter Data Here)'!$D47/37000000000)</f>
        <v>1.6128000000000001E-10</v>
      </c>
      <c r="AD47" s="28" t="s">
        <v>78</v>
      </c>
      <c r="AE47" s="16"/>
      <c r="AF47" s="16"/>
      <c r="AG47" s="16" t="s">
        <v>865</v>
      </c>
      <c r="AH47" s="16"/>
    </row>
    <row r="48" spans="1:34">
      <c r="A48" s="9" t="s">
        <v>911</v>
      </c>
      <c r="B48" s="9" t="s">
        <v>35</v>
      </c>
      <c r="C48" s="17">
        <v>3.0000000000000001E-3</v>
      </c>
      <c r="D48" s="29">
        <f ca="1">IF('Notice Data (Enter Data Here)'!$C48="","",'Notice Data (Enter Data Here)'!$C48*VLOOKUP('Notice Data (Enter Data Here)'!$B48,Doedata,4)*37000000000)</f>
        <v>37.295999999999999</v>
      </c>
      <c r="E48" s="10" t="s">
        <v>817</v>
      </c>
      <c r="F48" s="10" t="s">
        <v>823</v>
      </c>
      <c r="G48" s="10">
        <v>30</v>
      </c>
      <c r="H48" s="10" t="s">
        <v>866</v>
      </c>
      <c r="I48" s="10">
        <v>1</v>
      </c>
      <c r="J48" s="25">
        <f ca="1">IF('Notice Data (Enter Data Here)'!$D48="","",'Notice Data (Enter Data Here)'!$D48/37000000000)</f>
        <v>1.008E-9</v>
      </c>
      <c r="AD48" s="28" t="s">
        <v>79</v>
      </c>
      <c r="AE48" s="16"/>
      <c r="AF48" s="16"/>
      <c r="AG48" s="16" t="s">
        <v>866</v>
      </c>
      <c r="AH48" s="16"/>
    </row>
    <row r="49" spans="1:34">
      <c r="A49" s="9" t="s">
        <v>912</v>
      </c>
      <c r="B49" s="9" t="s">
        <v>35</v>
      </c>
      <c r="C49" s="17">
        <v>3.0000000000000001E-3</v>
      </c>
      <c r="D49" s="29">
        <f ca="1">IF('Notice Data (Enter Data Here)'!$C49="","",'Notice Data (Enter Data Here)'!$C49*VLOOKUP('Notice Data (Enter Data Here)'!$B49,Doedata,4)*37000000000)</f>
        <v>37.295999999999999</v>
      </c>
      <c r="E49" s="10" t="s">
        <v>817</v>
      </c>
      <c r="F49" s="10" t="s">
        <v>823</v>
      </c>
      <c r="G49" s="10">
        <v>30</v>
      </c>
      <c r="H49" s="10" t="s">
        <v>866</v>
      </c>
      <c r="I49" s="10">
        <v>1</v>
      </c>
      <c r="J49" s="25">
        <f ca="1">IF('Notice Data (Enter Data Here)'!$D49="","",'Notice Data (Enter Data Here)'!$D49/37000000000)</f>
        <v>1.008E-9</v>
      </c>
      <c r="AD49" s="28" t="s">
        <v>80</v>
      </c>
      <c r="AE49" s="16"/>
      <c r="AF49" s="16"/>
      <c r="AG49" s="16" t="s">
        <v>836</v>
      </c>
      <c r="AH49" s="16"/>
    </row>
    <row r="50" spans="1:34">
      <c r="A50" s="9" t="s">
        <v>913</v>
      </c>
      <c r="B50" s="9" t="s">
        <v>35</v>
      </c>
      <c r="C50" s="17">
        <v>3.0000000000000001E-3</v>
      </c>
      <c r="D50" s="29">
        <f ca="1">IF('Notice Data (Enter Data Here)'!$C50="","",'Notice Data (Enter Data Here)'!$C50*VLOOKUP('Notice Data (Enter Data Here)'!$B50,Doedata,4)*37000000000)</f>
        <v>37.295999999999999</v>
      </c>
      <c r="E50" s="10" t="s">
        <v>817</v>
      </c>
      <c r="F50" s="10" t="s">
        <v>823</v>
      </c>
      <c r="G50" s="10">
        <v>30</v>
      </c>
      <c r="H50" s="10" t="s">
        <v>866</v>
      </c>
      <c r="I50" s="10">
        <v>1</v>
      </c>
      <c r="J50" s="25">
        <f ca="1">IF('Notice Data (Enter Data Here)'!$D50="","",'Notice Data (Enter Data Here)'!$D50/37000000000)</f>
        <v>1.008E-9</v>
      </c>
      <c r="AD50" s="28" t="s">
        <v>81</v>
      </c>
      <c r="AE50" s="16"/>
      <c r="AF50" s="16"/>
      <c r="AG50" s="16" t="s">
        <v>867</v>
      </c>
      <c r="AH50" s="16"/>
    </row>
    <row r="51" spans="1:34">
      <c r="A51" s="9" t="s">
        <v>914</v>
      </c>
      <c r="B51" s="9" t="s">
        <v>35</v>
      </c>
      <c r="C51" s="17">
        <v>3.0000000000000001E-3</v>
      </c>
      <c r="D51" s="29">
        <f ca="1">IF('Notice Data (Enter Data Here)'!$C51="","",'Notice Data (Enter Data Here)'!$C51*VLOOKUP('Notice Data (Enter Data Here)'!$B51,Doedata,4)*37000000000)</f>
        <v>37.295999999999999</v>
      </c>
      <c r="E51" s="10" t="s">
        <v>817</v>
      </c>
      <c r="F51" s="10" t="s">
        <v>823</v>
      </c>
      <c r="G51" s="10">
        <v>30</v>
      </c>
      <c r="H51" s="10" t="s">
        <v>866</v>
      </c>
      <c r="I51" s="10">
        <v>1</v>
      </c>
      <c r="J51" s="25">
        <f ca="1">IF('Notice Data (Enter Data Here)'!$D51="","",'Notice Data (Enter Data Here)'!$D51/37000000000)</f>
        <v>1.008E-9</v>
      </c>
      <c r="AD51" s="28" t="s">
        <v>82</v>
      </c>
      <c r="AE51" s="16"/>
      <c r="AF51" s="16"/>
      <c r="AG51" s="16" t="s">
        <v>868</v>
      </c>
      <c r="AH51" s="16"/>
    </row>
    <row r="52" spans="1:34">
      <c r="A52" s="9" t="s">
        <v>915</v>
      </c>
      <c r="B52" s="9" t="s">
        <v>35</v>
      </c>
      <c r="C52" s="17">
        <v>3.0000000000000001E-3</v>
      </c>
      <c r="D52" s="29">
        <f ca="1">IF('Notice Data (Enter Data Here)'!$C52="","",'Notice Data (Enter Data Here)'!$C52*VLOOKUP('Notice Data (Enter Data Here)'!$B52,Doedata,4)*37000000000)</f>
        <v>37.295999999999999</v>
      </c>
      <c r="E52" s="10" t="s">
        <v>817</v>
      </c>
      <c r="F52" s="10" t="s">
        <v>823</v>
      </c>
      <c r="G52" s="10">
        <v>30</v>
      </c>
      <c r="H52" s="10" t="s">
        <v>866</v>
      </c>
      <c r="I52" s="10">
        <v>1</v>
      </c>
      <c r="J52" s="25">
        <f ca="1">IF('Notice Data (Enter Data Here)'!$D52="","",'Notice Data (Enter Data Here)'!$D52/37000000000)</f>
        <v>1.008E-9</v>
      </c>
      <c r="AD52" s="28" t="s">
        <v>83</v>
      </c>
      <c r="AE52" s="16"/>
      <c r="AF52" s="16"/>
      <c r="AG52" s="16" t="s">
        <v>869</v>
      </c>
      <c r="AH52" s="16"/>
    </row>
    <row r="53" spans="1:34">
      <c r="A53" s="9" t="s">
        <v>916</v>
      </c>
      <c r="B53" s="9" t="s">
        <v>35</v>
      </c>
      <c r="C53" s="17">
        <v>3.0000000000000001E-3</v>
      </c>
      <c r="D53" s="29">
        <f ca="1">IF('Notice Data (Enter Data Here)'!$C53="","",'Notice Data (Enter Data Here)'!$C53*VLOOKUP('Notice Data (Enter Data Here)'!$B53,Doedata,4)*37000000000)</f>
        <v>37.295999999999999</v>
      </c>
      <c r="E53" s="10" t="s">
        <v>820</v>
      </c>
      <c r="F53" s="10" t="s">
        <v>31</v>
      </c>
      <c r="G53" s="10">
        <v>30</v>
      </c>
      <c r="H53" s="10" t="s">
        <v>866</v>
      </c>
      <c r="I53" s="10">
        <v>1</v>
      </c>
      <c r="J53" s="25">
        <f ca="1">IF('Notice Data (Enter Data Here)'!$D53="","",'Notice Data (Enter Data Here)'!$D53/37000000000)</f>
        <v>1.008E-9</v>
      </c>
      <c r="AD53" s="28" t="s">
        <v>84</v>
      </c>
      <c r="AE53" s="16"/>
      <c r="AF53" s="16"/>
      <c r="AG53" s="16" t="s">
        <v>852</v>
      </c>
      <c r="AH53" s="16"/>
    </row>
    <row r="54" spans="1:34">
      <c r="C54" s="17"/>
      <c r="D54" s="29" t="str">
        <f ca="1">IF('Notice Data (Enter Data Here)'!$C54="","",'Notice Data (Enter Data Here)'!$C54*VLOOKUP('Notice Data (Enter Data Here)'!$B54,Doedata,4)*37000000000)</f>
        <v/>
      </c>
      <c r="I54" s="10"/>
      <c r="J54" s="25" t="str">
        <f ca="1">IF('Notice Data (Enter Data Here)'!$D54="","",'Notice Data (Enter Data Here)'!$D54/37000000000)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1:34">
      <c r="C55" s="17"/>
      <c r="D55" s="29" t="str">
        <f ca="1">IF('Notice Data (Enter Data Here)'!$C55="","",'Notice Data (Enter Data Here)'!$C55*VLOOKUP('Notice Data (Enter Data Here)'!$B55,Doedata,4)*37000000000)</f>
        <v/>
      </c>
      <c r="I55" s="10"/>
      <c r="J55" s="25" t="str">
        <f ca="1">IF('Notice Data (Enter Data Here)'!$D55="","",'Notice Data (Enter Data Here)'!$D55/37000000000)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1:34">
      <c r="C56" s="17"/>
      <c r="D56" s="29" t="str">
        <f ca="1">IF('Notice Data (Enter Data Here)'!$C56="","",'Notice Data (Enter Data Here)'!$C56*VLOOKUP('Notice Data (Enter Data Here)'!$B56,Doedata,4)*37000000000)</f>
        <v/>
      </c>
      <c r="I56" s="10"/>
      <c r="J56" s="25" t="str">
        <f ca="1">IF('Notice Data (Enter Data Here)'!$D56="","",'Notice Data (Enter Data Here)'!$D56/37000000000)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1:34">
      <c r="C57" s="17">
        <f>SUM(C24:C53)</f>
        <v>2.376E-2</v>
      </c>
      <c r="D57" s="29" t="e">
        <f ca="1">IF('Notice Data (Enter Data Here)'!$C57="","",'Notice Data (Enter Data Here)'!$C57*VLOOKUP('Notice Data (Enter Data Here)'!$B57,Doedata,4)*37000000000)</f>
        <v>#N/A</v>
      </c>
      <c r="I57" s="10"/>
      <c r="J57" s="25" t="e">
        <f ca="1">IF('Notice Data (Enter Data Here)'!$D57="","",'Notice Data (Enter Data Here)'!$D57/37000000000)</f>
        <v>#N/A</v>
      </c>
      <c r="AD57" s="28" t="s">
        <v>88</v>
      </c>
      <c r="AE57" s="16"/>
      <c r="AF57" s="16"/>
      <c r="AG57" s="16" t="s">
        <v>873</v>
      </c>
      <c r="AH57" s="16"/>
    </row>
    <row r="58" spans="1:34">
      <c r="C58" s="17"/>
      <c r="D58" s="29" t="str">
        <f ca="1">IF('Notice Data (Enter Data Here)'!$C58="","",'Notice Data (Enter Data Here)'!$C58*VLOOKUP('Notice Data (Enter Data Here)'!$B58,Doedata,4)*37000000000)</f>
        <v/>
      </c>
      <c r="I58" s="10"/>
      <c r="J58" s="25" t="str">
        <f ca="1">IF('Notice Data (Enter Data Here)'!$D58="","",'Notice Data (Enter Data Here)'!$D58/37000000000)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1:34">
      <c r="C59" s="17"/>
      <c r="D59" s="29" t="str">
        <f ca="1">IF('Notice Data (Enter Data Here)'!$C59="","",'Notice Data (Enter Data Here)'!$C59*VLOOKUP('Notice Data (Enter Data Here)'!$B59,Doedata,4)*37000000000)</f>
        <v/>
      </c>
      <c r="I59" s="10"/>
      <c r="J59" s="25" t="str">
        <f ca="1">IF('Notice Data (Enter Data Here)'!$D59="","",'Notice Data (Enter Data Here)'!$D59/37000000000)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1:34">
      <c r="C60" s="17"/>
      <c r="D60" s="29" t="str">
        <f ca="1">IF('Notice Data (Enter Data Here)'!$C60="","",'Notice Data (Enter Data Here)'!$C60*VLOOKUP('Notice Data (Enter Data Here)'!$B60,Doedata,4)*37000000000)</f>
        <v/>
      </c>
      <c r="I60" s="10"/>
      <c r="J60" s="25" t="str">
        <f ca="1">IF('Notice Data (Enter Data Here)'!$D60="","",'Notice Data (Enter Data Here)'!$D60/37000000000)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1:34">
      <c r="C61" s="17"/>
      <c r="D61" s="29" t="str">
        <f ca="1">IF('Notice Data (Enter Data Here)'!$C61="","",'Notice Data (Enter Data Here)'!$C61*VLOOKUP('Notice Data (Enter Data Here)'!$B61,Doedata,4)*37000000000)</f>
        <v/>
      </c>
      <c r="I61" s="10"/>
      <c r="J61" s="25" t="str">
        <f ca="1">IF('Notice Data (Enter Data Here)'!$D61="","",'Notice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1:34">
      <c r="C62" s="17"/>
      <c r="D62" s="29" t="str">
        <f ca="1">IF('Notice Data (Enter Data Here)'!$C62="","",'Notice Data (Enter Data Here)'!$C62*VLOOKUP('Notice Data (Enter Data Here)'!$B62,Doedata,4)*37000000000)</f>
        <v/>
      </c>
      <c r="I62" s="10"/>
      <c r="J62" s="25" t="str">
        <f ca="1">IF('Notice Data (Enter Data Here)'!$D62="","",'Notice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1:34">
      <c r="C63" s="17"/>
      <c r="D63" s="29" t="str">
        <f ca="1">IF('Notice Data (Enter Data Here)'!$C63="","",'Notice Data (Enter Data Here)'!$C63*VLOOKUP('Notice Data (Enter Data Here)'!$B63,Doedata,4)*37000000000)</f>
        <v/>
      </c>
      <c r="I63" s="10"/>
      <c r="J63" s="25" t="str">
        <f ca="1">IF('Notice Data (Enter Data Here)'!$D63="","",'Notice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1:34">
      <c r="C64" s="17"/>
      <c r="D64" s="29" t="str">
        <f ca="1">IF('Notice Data (Enter Data Here)'!$C64="","",'Notice Data (Enter Data Here)'!$C64*VLOOKUP('Notice Data (Enter Data Here)'!$B64,Doedata,4)*37000000000)</f>
        <v/>
      </c>
      <c r="I64" s="10"/>
      <c r="J64" s="25" t="str">
        <f ca="1">IF('Notice Data (Enter Data Here)'!$D64="","",'Notice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 ca="1">IF('Notice Data (Enter Data Here)'!$C65="","",'Notice Data (Enter Data Here)'!$C65*VLOOKUP('Notice Data (Enter Data Here)'!$B65,Doedata,4)*37000000000)</f>
        <v/>
      </c>
      <c r="I65" s="10"/>
      <c r="J65" s="25" t="str">
        <f ca="1">IF('Notice Data (Enter Data Here)'!$D65="","",'Notice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 ca="1">IF('Notice Data (Enter Data Here)'!$C66="","",'Notice Data (Enter Data Here)'!$C66*VLOOKUP('Notice Data (Enter Data Here)'!$B66,Doedata,4)*37000000000)</f>
        <v/>
      </c>
      <c r="I66" s="10"/>
      <c r="J66" s="25" t="str">
        <f ca="1">IF('Notice Data (Enter Data Here)'!$D66="","",'Notice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 ca="1">IF('Notice Data (Enter Data Here)'!$C67="","",'Notice Data (Enter Data Here)'!$C67*VLOOKUP('Notice Data (Enter Data Here)'!$B67,Doedata,4)*37000000000)</f>
        <v/>
      </c>
      <c r="I67" s="10"/>
      <c r="J67" s="25" t="str">
        <f ca="1">IF('Notice Data (Enter Data Here)'!$D67="","",'Notice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 ca="1">IF('Notice Data (Enter Data Here)'!$C68="","",'Notice Data (Enter Data Here)'!$C68*VLOOKUP('Notice Data (Enter Data Here)'!$B68,Doedata,4)*37000000000)</f>
        <v/>
      </c>
      <c r="I68" s="10"/>
      <c r="J68" s="25" t="str">
        <f ca="1">IF('Notice Data (Enter Data Here)'!$D68="","",'Notice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 ca="1">IF('Notice Data (Enter Data Here)'!$C69="","",'Notice Data (Enter Data Here)'!$C69*VLOOKUP('Notice Data (Enter Data Here)'!$B69,Doedata,4)*37000000000)</f>
        <v/>
      </c>
      <c r="I69" s="10"/>
      <c r="J69" s="25" t="str">
        <f ca="1">IF('Notice Data (Enter Data Here)'!$D69="","",'Notice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 ca="1">IF('Notice Data (Enter Data Here)'!$C70="","",'Notice Data (Enter Data Here)'!$C70*VLOOKUP('Notice Data (Enter Data Here)'!$B70,Doedata,4)*37000000000)</f>
        <v/>
      </c>
      <c r="I70" s="10"/>
      <c r="J70" s="25" t="str">
        <f ca="1">IF('Notice Data (Enter Data Here)'!$D70="","",'Notice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 ca="1">IF('Notice Data (Enter Data Here)'!$C71="","",'Notice Data (Enter Data Here)'!$C71*VLOOKUP('Notice Data (Enter Data Here)'!$B71,Doedata,4)*37000000000)</f>
        <v/>
      </c>
      <c r="I71" s="10"/>
      <c r="J71" s="25" t="str">
        <f ca="1">IF('Notice Data (Enter Data Here)'!$D71="","",'Notice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 ca="1">IF('Notice Data (Enter Data Here)'!$C72="","",'Notice Data (Enter Data Here)'!$C72*VLOOKUP('Notice Data (Enter Data Here)'!$B72,Doedata,4)*37000000000)</f>
        <v/>
      </c>
      <c r="I72" s="10"/>
      <c r="J72" s="25" t="str">
        <f ca="1">IF('Notice Data (Enter Data Here)'!$D72="","",'Notice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 ca="1">IF('Notice Data (Enter Data Here)'!$C73="","",'Notice Data (Enter Data Here)'!$C73*VLOOKUP('Notice Data (Enter Data Here)'!$B73,Doedata,4)*37000000000)</f>
        <v/>
      </c>
      <c r="I73" s="10"/>
      <c r="J73" s="25" t="str">
        <f ca="1">IF('Notice Data (Enter Data Here)'!$D73="","",'Notice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 ca="1">IF('Notice Data (Enter Data Here)'!$C74="","",'Notice Data (Enter Data Here)'!$C74*VLOOKUP('Notice Data (Enter Data Here)'!$B74,Doedata,4)*37000000000)</f>
        <v/>
      </c>
      <c r="I74" s="10"/>
      <c r="J74" s="25" t="str">
        <f ca="1">IF('Notice Data (Enter Data Here)'!$D74="","",'Notice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 ca="1">IF('Notice Data (Enter Data Here)'!$C75="","",'Notice Data (Enter Data Here)'!$C75*VLOOKUP('Notice Data (Enter Data Here)'!$B75,Doedata,4)*37000000000)</f>
        <v/>
      </c>
      <c r="I75" s="10"/>
      <c r="J75" s="25" t="str">
        <f ca="1">IF('Notice Data (Enter Data Here)'!$D75="","",'Notice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 ca="1">IF('Notice Data (Enter Data Here)'!$C76="","",'Notice Data (Enter Data Here)'!$C76*VLOOKUP('Notice Data (Enter Data Here)'!$B76,Doedata,4)*37000000000)</f>
        <v/>
      </c>
      <c r="I76" s="10"/>
      <c r="J76" s="25" t="str">
        <f ca="1">IF('Notice Data (Enter Data Here)'!$D76="","",'Notice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 ca="1">IF('Notice Data (Enter Data Here)'!$C77="","",'Notice Data (Enter Data Here)'!$C77*VLOOKUP('Notice Data (Enter Data Here)'!$B77,Doedata,4)*37000000000)</f>
        <v/>
      </c>
      <c r="I77" s="10"/>
      <c r="J77" s="25" t="str">
        <f ca="1">IF('Notice Data (Enter Data Here)'!$D77="","",'Notice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 ca="1">IF('Notice Data (Enter Data Here)'!$C78="","",'Notice Data (Enter Data Here)'!$C78*VLOOKUP('Notice Data (Enter Data Here)'!$B78,Doedata,4)*37000000000)</f>
        <v/>
      </c>
      <c r="I78" s="10"/>
      <c r="J78" s="25" t="str">
        <f ca="1">IF('Notice Data (Enter Data Here)'!$D78="","",'Notice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 ca="1">IF('Notice Data (Enter Data Here)'!$C79="","",'Notice Data (Enter Data Here)'!$C79*VLOOKUP('Notice Data (Enter Data Here)'!$B79,Doedata,4)*37000000000)</f>
        <v/>
      </c>
      <c r="I79" s="10"/>
      <c r="J79" s="25" t="str">
        <f ca="1">IF('Notice Data (Enter Data Here)'!$D79="","",'Notice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 ca="1">IF('Notice Data (Enter Data Here)'!$C80="","",'Notice Data (Enter Data Here)'!$C80*VLOOKUP('Notice Data (Enter Data Here)'!$B80,Doedata,4)*37000000000)</f>
        <v/>
      </c>
      <c r="I80" s="10"/>
      <c r="J80" s="25" t="str">
        <f ca="1">IF('Notice Data (Enter Data Here)'!$D80="","",'Notice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 ca="1">IF('Notice Data (Enter Data Here)'!$C81="","",'Notice Data (Enter Data Here)'!$C81*VLOOKUP('Notice Data (Enter Data Here)'!$B81,Doedata,4)*37000000000)</f>
        <v/>
      </c>
      <c r="I81" s="10"/>
      <c r="J81" s="25" t="str">
        <f ca="1">IF('Notice Data (Enter Data Here)'!$D81="","",'Notice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 ca="1">IF('Notice Data (Enter Data Here)'!$C82="","",'Notice Data (Enter Data Here)'!$C82*VLOOKUP('Notice Data (Enter Data Here)'!$B82,Doedata,4)*37000000000)</f>
        <v/>
      </c>
      <c r="I82" s="10"/>
      <c r="J82" s="25" t="str">
        <f ca="1">IF('Notice Data (Enter Data Here)'!$D82="","",'Notice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 ca="1">IF('Notice Data (Enter Data Here)'!$C83="","",'Notice Data (Enter Data Here)'!$C83*VLOOKUP('Notice Data (Enter Data Here)'!$B83,Doedata,4)*37000000000)</f>
        <v/>
      </c>
      <c r="I83" s="10"/>
      <c r="J83" s="25" t="str">
        <f ca="1">IF('Notice Data (Enter Data Here)'!$D83="","",'Notice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 ca="1">IF('Notice Data (Enter Data Here)'!$C84="","",'Notice Data (Enter Data Here)'!$C84*VLOOKUP('Notice Data (Enter Data Here)'!$B84,Doedata,4)*37000000000)</f>
        <v/>
      </c>
      <c r="I84" s="10"/>
      <c r="J84" s="25" t="str">
        <f ca="1">IF('Notice Data (Enter Data Here)'!$D84="","",'Notice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 ca="1">IF('Notice Data (Enter Data Here)'!$C85="","",'Notice Data (Enter Data Here)'!$C85*VLOOKUP('Notice Data (Enter Data Here)'!$B85,Doedata,4)*37000000000)</f>
        <v/>
      </c>
      <c r="I85" s="10"/>
      <c r="J85" s="25" t="str">
        <f ca="1">IF('Notice Data (Enter Data Here)'!$D85="","",'Notice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 ca="1">IF('Notice Data (Enter Data Here)'!$C86="","",'Notice Data (Enter Data Here)'!$C86*VLOOKUP('Notice Data (Enter Data Here)'!$B86,Doedata,4)*37000000000)</f>
        <v/>
      </c>
      <c r="I86" s="10"/>
      <c r="J86" s="25" t="str">
        <f ca="1">IF('Notice Data (Enter Data Here)'!$D86="","",'Notice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 ca="1">IF('Notice Data (Enter Data Here)'!$C87="","",'Notice Data (Enter Data Here)'!$C87*VLOOKUP('Notice Data (Enter Data Here)'!$B87,Doedata,4)*37000000000)</f>
        <v/>
      </c>
      <c r="I87" s="10"/>
      <c r="J87" s="25" t="str">
        <f ca="1">IF('Notice Data (Enter Data Here)'!$D87="","",'Notice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 ca="1">IF('Notice Data (Enter Data Here)'!$C88="","",'Notice Data (Enter Data Here)'!$C88*VLOOKUP('Notice Data (Enter Data Here)'!$B88,Doedata,4)*37000000000)</f>
        <v/>
      </c>
      <c r="I88" s="10"/>
      <c r="J88" s="25" t="str">
        <f ca="1">IF('Notice Data (Enter Data Here)'!$D88="","",'Notice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 ca="1">IF('Notice Data (Enter Data Here)'!$C89="","",'Notice Data (Enter Data Here)'!$C89*VLOOKUP('Notice Data (Enter Data Here)'!$B89,Doedata,4)*37000000000)</f>
        <v/>
      </c>
      <c r="I89" s="10"/>
      <c r="J89" s="25" t="str">
        <f ca="1">IF('Notice Data (Enter Data Here)'!$D89="","",'Notice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 ca="1">IF('Notice Data (Enter Data Here)'!$C90="","",'Notice Data (Enter Data Here)'!$C90*VLOOKUP('Notice Data (Enter Data Here)'!$B90,Doedata,4)*37000000000)</f>
        <v/>
      </c>
      <c r="I90" s="10"/>
      <c r="J90" s="25" t="str">
        <f ca="1">IF('Notice Data (Enter Data Here)'!$D90="","",'Notice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 ca="1">IF('Notice Data (Enter Data Here)'!$C91="","",'Notice Data (Enter Data Here)'!$C91*VLOOKUP('Notice Data (Enter Data Here)'!$B91,Doedata,4)*37000000000)</f>
        <v/>
      </c>
      <c r="I91" s="10"/>
      <c r="J91" s="25" t="str">
        <f ca="1">IF('Notice Data (Enter Data Here)'!$D91="","",'Notice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 ca="1">IF('Notice Data (Enter Data Here)'!$C92="","",'Notice Data (Enter Data Here)'!$C92*VLOOKUP('Notice Data (Enter Data Here)'!$B92,Doedata,4)*37000000000)</f>
        <v/>
      </c>
      <c r="I92" s="10"/>
      <c r="J92" s="25" t="str">
        <f ca="1">IF('Notice Data (Enter Data Here)'!$D92="","",'Notice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 ca="1">IF('Notice Data (Enter Data Here)'!$C93="","",'Notice Data (Enter Data Here)'!$C93*VLOOKUP('Notice Data (Enter Data Here)'!$B93,Doedata,4)*37000000000)</f>
        <v/>
      </c>
      <c r="I93" s="10"/>
      <c r="J93" s="25" t="str">
        <f ca="1">IF('Notice Data (Enter Data Here)'!$D93="","",'Notice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 ca="1">IF('Notice Data (Enter Data Here)'!$C94="","",'Notice Data (Enter Data Here)'!$C94*VLOOKUP('Notice Data (Enter Data Here)'!$B94,Doedata,4)*37000000000)</f>
        <v/>
      </c>
      <c r="I94" s="10"/>
      <c r="J94" s="25" t="str">
        <f ca="1">IF('Notice Data (Enter Data Here)'!$D94="","",'Notice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 ca="1">IF('Notice Data (Enter Data Here)'!$C95="","",'Notice Data (Enter Data Here)'!$C95*VLOOKUP('Notice Data (Enter Data Here)'!$B95,Doedata,4)*37000000000)</f>
        <v/>
      </c>
      <c r="I95" s="10"/>
      <c r="J95" s="25" t="str">
        <f ca="1">IF('Notice Data (Enter Data Here)'!$D95="","",'Notice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 ca="1">IF('Notice Data (Enter Data Here)'!$C96="","",'Notice Data (Enter Data Here)'!$C96*VLOOKUP('Notice Data (Enter Data Here)'!$B96,Doedata,4)*37000000000)</f>
        <v/>
      </c>
      <c r="I96" s="10"/>
      <c r="J96" s="25" t="str">
        <f ca="1">IF('Notice Data (Enter Data Here)'!$D96="","",'Notice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 ca="1">IF('Notice Data (Enter Data Here)'!$C97="","",'Notice Data (Enter Data Here)'!$C97*VLOOKUP('Notice Data (Enter Data Here)'!$B97,Doedata,4)*37000000000)</f>
        <v/>
      </c>
      <c r="I97" s="10"/>
      <c r="J97" s="25" t="str">
        <f ca="1">IF('Notice Data (Enter Data Here)'!$D97="","",'Notice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 ca="1">IF('Notice Data (Enter Data Here)'!$C98="","",'Notice Data (Enter Data Here)'!$C98*VLOOKUP('Notice Data (Enter Data Here)'!$B98,Doedata,4)*37000000000)</f>
        <v/>
      </c>
      <c r="I98" s="10"/>
      <c r="J98" s="25" t="str">
        <f ca="1">IF('Notice Data (Enter Data Here)'!$D98="","",'Notice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 ca="1">IF('Notice Data (Enter Data Here)'!$C99="","",'Notice Data (Enter Data Here)'!$C99*VLOOKUP('Notice Data (Enter Data Here)'!$B99,Doedata,4)*37000000000)</f>
        <v/>
      </c>
      <c r="I99" s="10"/>
      <c r="J99" s="25" t="str">
        <f ca="1">IF('Notice Data (Enter Data Here)'!$D99="","",'Notice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 ca="1">IF('Notice Data (Enter Data Here)'!$C100="","",'Notice Data (Enter Data Here)'!$C100*VLOOKUP('Notice Data (Enter Data Here)'!$B100,Doedata,4)*37000000000)</f>
        <v/>
      </c>
      <c r="I100" s="10"/>
      <c r="J100" s="25" t="str">
        <f ca="1">IF('Notice Data (Enter Data Here)'!$D100="","",'Notice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 ca="1">IF('Notice Data (Enter Data Here)'!$C101="","",'Notice Data (Enter Data Here)'!$C101*VLOOKUP('Notice Data (Enter Data Here)'!$B101,Doedata,4)*37000000000)</f>
        <v/>
      </c>
      <c r="I101" s="10"/>
      <c r="J101" s="25" t="str">
        <f ca="1">IF('Notice Data (Enter Data Here)'!$D101="","",'Notice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 ca="1">IF('Notice Data (Enter Data Here)'!$C102="","",'Notice Data (Enter Data Here)'!$C102*VLOOKUP('Notice Data (Enter Data Here)'!$B102,Doedata,4)*37000000000)</f>
        <v/>
      </c>
      <c r="I102" s="10"/>
      <c r="J102" s="25" t="str">
        <f ca="1">IF('Notice Data (Enter Data Here)'!$D102="","",'Notice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 ca="1">IF('Notice Data (Enter Data Here)'!$C103="","",'Notice Data (Enter Data Here)'!$C103*VLOOKUP('Notice Data (Enter Data Here)'!$B103,Doedata,4)*37000000000)</f>
        <v/>
      </c>
      <c r="I103" s="10"/>
      <c r="J103" s="25" t="str">
        <f ca="1">IF('Notice Data (Enter Data Here)'!$D103="","",'Notice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 ca="1">IF('Notice Data (Enter Data Here)'!$C104="","",'Notice Data (Enter Data Here)'!$C104*VLOOKUP('Notice Data (Enter Data Here)'!$B104,Doedata,4)*37000000000)</f>
        <v/>
      </c>
      <c r="I104" s="10"/>
      <c r="J104" s="25" t="str">
        <f ca="1">IF('Notice Data (Enter Data Here)'!$D104="","",'Notice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 ca="1">IF('Notice Data (Enter Data Here)'!$C105="","",'Notice Data (Enter Data Here)'!$C105*VLOOKUP('Notice Data (Enter Data Here)'!$B105,Doedata,4)*37000000000)</f>
        <v/>
      </c>
      <c r="I105" s="10"/>
      <c r="J105" s="25" t="str">
        <f ca="1">IF('Notice Data (Enter Data Here)'!$D105="","",'Notice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 ca="1">IF('Notice Data (Enter Data Here)'!$C106="","",'Notice Data (Enter Data Here)'!$C106*VLOOKUP('Notice Data (Enter Data Here)'!$B106,Doedata,4)*37000000000)</f>
        <v/>
      </c>
      <c r="I106" s="10"/>
      <c r="J106" s="25" t="str">
        <f ca="1">IF('Notice Data (Enter Data Here)'!$D106="","",'Notice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 ca="1">IF('Notice Data (Enter Data Here)'!$C107="","",'Notice Data (Enter Data Here)'!$C107*VLOOKUP('Notice Data (Enter Data Here)'!$B107,Doedata,4)*37000000000)</f>
        <v/>
      </c>
      <c r="I107" s="10"/>
      <c r="J107" s="25" t="str">
        <f ca="1">IF('Notice Data (Enter Data Here)'!$D107="","",'Notice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 ca="1">IF('Notice Data (Enter Data Here)'!$C108="","",'Notice Data (Enter Data Here)'!$C108*VLOOKUP('Notice Data (Enter Data Here)'!$B108,Doedata,4)*37000000000)</f>
        <v/>
      </c>
      <c r="I108" s="10"/>
      <c r="J108" s="25" t="str">
        <f ca="1">IF('Notice Data (Enter Data Here)'!$D108="","",'Notice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 ca="1">IF('Notice Data (Enter Data Here)'!$C109="","",'Notice Data (Enter Data Here)'!$C109*VLOOKUP('Notice Data (Enter Data Here)'!$B109,Doedata,4)*37000000000)</f>
        <v/>
      </c>
      <c r="I109" s="10"/>
      <c r="J109" s="25" t="str">
        <f ca="1">IF('Notice Data (Enter Data Here)'!$D109="","",'Notice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 ca="1">IF('Notice Data (Enter Data Here)'!$C110="","",'Notice Data (Enter Data Here)'!$C110*VLOOKUP('Notice Data (Enter Data Here)'!$B110,Doedata,4)*37000000000)</f>
        <v/>
      </c>
      <c r="I110" s="10"/>
      <c r="J110" s="25" t="str">
        <f ca="1">IF('Notice Data (Enter Data Here)'!$D110="","",'Notice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 ca="1">IF('Notice Data (Enter Data Here)'!$C111="","",'Notice Data (Enter Data Here)'!$C111*VLOOKUP('Notice Data (Enter Data Here)'!$B111,Doedata,4)*37000000000)</f>
        <v/>
      </c>
      <c r="I111" s="10"/>
      <c r="J111" s="25" t="str">
        <f ca="1">IF('Notice Data (Enter Data Here)'!$D111="","",'Notice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 ca="1">IF('Notice Data (Enter Data Here)'!$C112="","",'Notice Data (Enter Data Here)'!$C112*VLOOKUP('Notice Data (Enter Data Here)'!$B112,Doedata,4)*37000000000)</f>
        <v/>
      </c>
      <c r="I112" s="10"/>
      <c r="J112" s="25" t="str">
        <f ca="1">IF('Notice Data (Enter Data Here)'!$D112="","",'Notice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 ca="1">IF('Notice Data (Enter Data Here)'!$C113="","",'Notice Data (Enter Data Here)'!$C113*VLOOKUP('Notice Data (Enter Data Here)'!$B113,Doedata,4)*37000000000)</f>
        <v/>
      </c>
      <c r="I113" s="10"/>
      <c r="J113" s="25" t="str">
        <f ca="1">IF('Notice Data (Enter Data Here)'!$D113="","",'Notice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 ca="1">IF('Notice Data (Enter Data Here)'!$C114="","",'Notice Data (Enter Data Here)'!$C114*VLOOKUP('Notice Data (Enter Data Here)'!$B114,Doedata,4)*37000000000)</f>
        <v/>
      </c>
      <c r="I114" s="10"/>
      <c r="J114" s="25" t="str">
        <f ca="1">IF('Notice Data (Enter Data Here)'!$D114="","",'Notice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 ca="1">IF('Notice Data (Enter Data Here)'!$C115="","",'Notice Data (Enter Data Here)'!$C115*VLOOKUP('Notice Data (Enter Data Here)'!$B115,Doedata,4)*37000000000)</f>
        <v/>
      </c>
      <c r="I115" s="10"/>
      <c r="J115" s="25" t="str">
        <f ca="1">IF('Notice Data (Enter Data Here)'!$D115="","",'Notice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 ca="1">IF('Notice Data (Enter Data Here)'!$C116="","",'Notice Data (Enter Data Here)'!$C116*VLOOKUP('Notice Data (Enter Data Here)'!$B116,Doedata,4)*37000000000)</f>
        <v/>
      </c>
      <c r="I116" s="10"/>
      <c r="J116" s="25" t="str">
        <f ca="1">IF('Notice Data (Enter Data Here)'!$D116="","",'Notice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 ca="1">IF('Notice Data (Enter Data Here)'!$C117="","",'Notice Data (Enter Data Here)'!$C117*VLOOKUP('Notice Data (Enter Data Here)'!$B117,Doedata,4)*37000000000)</f>
        <v/>
      </c>
      <c r="I117" s="10"/>
      <c r="J117" s="25" t="str">
        <f ca="1">IF('Notice Data (Enter Data Here)'!$D117="","",'Notice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 ca="1">IF('Notice Data (Enter Data Here)'!$C118="","",'Notice Data (Enter Data Here)'!$C118*VLOOKUP('Notice Data (Enter Data Here)'!$B118,Doedata,4)*37000000000)</f>
        <v/>
      </c>
      <c r="I118" s="10"/>
      <c r="J118" s="25" t="str">
        <f ca="1">IF('Notice Data (Enter Data Here)'!$D118="","",'Notice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 ca="1">IF('Notice Data (Enter Data Here)'!$C119="","",'Notice Data (Enter Data Here)'!$C119*VLOOKUP('Notice Data (Enter Data Here)'!$B119,Doedata,4)*37000000000)</f>
        <v/>
      </c>
      <c r="I119" s="10"/>
      <c r="J119" s="25" t="str">
        <f ca="1">IF('Notice Data (Enter Data Here)'!$D119="","",'Notice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 ca="1">IF('Notice Data (Enter Data Here)'!$C120="","",'Notice Data (Enter Data Here)'!$C120*VLOOKUP('Notice Data (Enter Data Here)'!$B120,Doedata,4)*37000000000)</f>
        <v/>
      </c>
      <c r="I120" s="10"/>
      <c r="J120" s="25" t="str">
        <f ca="1">IF('Notice Data (Enter Data Here)'!$D120="","",'Notice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 ca="1">IF('Notice Data (Enter Data Here)'!$C121="","",'Notice Data (Enter Data Here)'!$C121*VLOOKUP('Notice Data (Enter Data Here)'!$B121,Doedata,4)*37000000000)</f>
        <v/>
      </c>
      <c r="I121" s="10"/>
      <c r="J121" s="25" t="str">
        <f ca="1">IF('Notice Data (Enter Data Here)'!$D121="","",'Notice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 ca="1">IF('Notice Data (Enter Data Here)'!$C122="","",'Notice Data (Enter Data Here)'!$C122*VLOOKUP('Notice Data (Enter Data Here)'!$B122,Doedata,4)*37000000000)</f>
        <v/>
      </c>
      <c r="I122" s="10"/>
      <c r="J122" s="25" t="str">
        <f ca="1">IF('Notice Data (Enter Data Here)'!$D122="","",'Notice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 ca="1">IF('Notice Data (Enter Data Here)'!$C123="","",'Notice Data (Enter Data Here)'!$C123*VLOOKUP('Notice Data (Enter Data Here)'!$B123,Doedata,4)*37000000000)</f>
        <v/>
      </c>
      <c r="I123" s="10"/>
      <c r="J123" s="25" t="str">
        <f ca="1">IF('Notice Data (Enter Data Here)'!$D123="","",'Notice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 ca="1">IF('Notice Data (Enter Data Here)'!$C124="","",'Notice Data (Enter Data Here)'!$C124*VLOOKUP('Notice Data (Enter Data Here)'!$B124,Doedata,4)*37000000000)</f>
        <v/>
      </c>
      <c r="I124" s="10"/>
      <c r="J124" s="25" t="str">
        <f ca="1">IF('Notice Data (Enter Data Here)'!$D124="","",'Notice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 ca="1">IF('Notice Data (Enter Data Here)'!$C125="","",'Notice Data (Enter Data Here)'!$C125*VLOOKUP('Notice Data (Enter Data Here)'!$B125,Doedata,4)*37000000000)</f>
        <v/>
      </c>
      <c r="I125" s="10"/>
      <c r="J125" s="25" t="str">
        <f ca="1">IF('Notice Data (Enter Data Here)'!$D125="","",'Notice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 ca="1">IF('Notice Data (Enter Data Here)'!$C126="","",'Notice Data (Enter Data Here)'!$C126*VLOOKUP('Notice Data (Enter Data Here)'!$B126,Doedata,4)*37000000000)</f>
        <v/>
      </c>
      <c r="I126" s="10"/>
      <c r="J126" s="25" t="str">
        <f ca="1">IF('Notice Data (Enter Data Here)'!$D126="","",'Notice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 ca="1">IF('Notice Data (Enter Data Here)'!$C127="","",'Notice Data (Enter Data Here)'!$C127*VLOOKUP('Notice Data (Enter Data Here)'!$B127,Doedata,4)*37000000000)</f>
        <v/>
      </c>
      <c r="I127" s="10"/>
      <c r="J127" s="25" t="str">
        <f ca="1">IF('Notice Data (Enter Data Here)'!$D127="","",'Notice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 ca="1">IF('Notice Data (Enter Data Here)'!$C128="","",'Notice Data (Enter Data Here)'!$C128*VLOOKUP('Notice Data (Enter Data Here)'!$B128,Doedata,4)*37000000000)</f>
        <v/>
      </c>
      <c r="I128" s="10"/>
      <c r="J128" s="25" t="str">
        <f ca="1">IF('Notice Data (Enter Data Here)'!$D128="","",'Notice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 ca="1">IF('Notice Data (Enter Data Here)'!$C129="","",'Notice Data (Enter Data Here)'!$C129*VLOOKUP('Notice Data (Enter Data Here)'!$B129,Doedata,4)*37000000000)</f>
        <v/>
      </c>
      <c r="I129" s="10"/>
      <c r="J129" s="25" t="str">
        <f ca="1">IF('Notice Data (Enter Data Here)'!$D129="","",'Notice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 ca="1">IF('Notice Data (Enter Data Here)'!$C130="","",'Notice Data (Enter Data Here)'!$C130*VLOOKUP('Notice Data (Enter Data Here)'!$B130,Doedata,4)*37000000000)</f>
        <v/>
      </c>
      <c r="I130" s="10"/>
      <c r="J130" s="25" t="str">
        <f ca="1">IF('Notice Data (Enter Data Here)'!$D130="","",'Notice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 ca="1">IF('Notice Data (Enter Data Here)'!$C131="","",'Notice Data (Enter Data Here)'!$C131*VLOOKUP('Notice Data (Enter Data Here)'!$B131,Doedata,4)*37000000000)</f>
        <v/>
      </c>
      <c r="I131" s="10"/>
      <c r="J131" s="25" t="str">
        <f ca="1">IF('Notice Data (Enter Data Here)'!$D131="","",'Notice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 ca="1">IF('Notice Data (Enter Data Here)'!$C132="","",'Notice Data (Enter Data Here)'!$C132*VLOOKUP('Notice Data (Enter Data Here)'!$B132,Doedata,4)*37000000000)</f>
        <v/>
      </c>
      <c r="I132" s="10"/>
      <c r="J132" s="25" t="str">
        <f ca="1">IF('Notice Data (Enter Data Here)'!$D132="","",'Notice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 ca="1">IF('Notice Data (Enter Data Here)'!$C133="","",'Notice Data (Enter Data Here)'!$C133*VLOOKUP('Notice Data (Enter Data Here)'!$B133,Doedata,4)*37000000000)</f>
        <v/>
      </c>
      <c r="I133" s="10"/>
      <c r="J133" s="25" t="str">
        <f ca="1">IF('Notice Data (Enter Data Here)'!$D133="","",'Notice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 ca="1">IF('Notice Data (Enter Data Here)'!$C134="","",'Notice Data (Enter Data Here)'!$C134*VLOOKUP('Notice Data (Enter Data Here)'!$B134,Doedata,4)*37000000000)</f>
        <v/>
      </c>
      <c r="I134" s="10"/>
      <c r="J134" s="25" t="str">
        <f ca="1">IF('Notice Data (Enter Data Here)'!$D134="","",'Notice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 ca="1">IF('Notice Data (Enter Data Here)'!$C135="","",'Notice Data (Enter Data Here)'!$C135*VLOOKUP('Notice Data (Enter Data Here)'!$B135,Doedata,4)*37000000000)</f>
        <v/>
      </c>
      <c r="I135" s="10"/>
      <c r="J135" s="25" t="str">
        <f ca="1">IF('Notice Data (Enter Data Here)'!$D135="","",'Notice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 ca="1">IF('Notice Data (Enter Data Here)'!$C136="","",'Notice Data (Enter Data Here)'!$C136*VLOOKUP('Notice Data (Enter Data Here)'!$B136,Doedata,4)*37000000000)</f>
        <v/>
      </c>
      <c r="I136" s="10"/>
      <c r="J136" s="25" t="str">
        <f ca="1">IF('Notice Data (Enter Data Here)'!$D136="","",'Notice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 ca="1">IF('Notice Data (Enter Data Here)'!$C137="","",'Notice Data (Enter Data Here)'!$C137*VLOOKUP('Notice Data (Enter Data Here)'!$B137,Doedata,4)*37000000000)</f>
        <v/>
      </c>
      <c r="I137" s="10"/>
      <c r="J137" s="25" t="str">
        <f ca="1">IF('Notice Data (Enter Data Here)'!$D137="","",'Notice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 ca="1">IF('Notice Data (Enter Data Here)'!$C138="","",'Notice Data (Enter Data Here)'!$C138*VLOOKUP('Notice Data (Enter Data Here)'!$B138,Doedata,4)*37000000000)</f>
        <v/>
      </c>
      <c r="I138" s="10"/>
      <c r="J138" s="25" t="str">
        <f ca="1">IF('Notice Data (Enter Data Here)'!$D138="","",'Notice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 ca="1">IF('Notice Data (Enter Data Here)'!$C139="","",'Notice Data (Enter Data Here)'!$C139*VLOOKUP('Notice Data (Enter Data Here)'!$B139,Doedata,4)*37000000000)</f>
        <v/>
      </c>
      <c r="I139" s="10"/>
      <c r="J139" s="25" t="str">
        <f ca="1">IF('Notice Data (Enter Data Here)'!$D139="","",'Notice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 ca="1">IF('Notice Data (Enter Data Here)'!$C140="","",'Notice Data (Enter Data Here)'!$C140*VLOOKUP('Notice Data (Enter Data Here)'!$B140,Doedata,4)*37000000000)</f>
        <v/>
      </c>
      <c r="I140" s="10"/>
      <c r="J140" s="25" t="str">
        <f ca="1">IF('Notice Data (Enter Data Here)'!$D140="","",'Notice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 ca="1">IF('Notice Data (Enter Data Here)'!$C141="","",'Notice Data (Enter Data Here)'!$C141*VLOOKUP('Notice Data (Enter Data Here)'!$B141,Doedata,4)*37000000000)</f>
        <v/>
      </c>
      <c r="I141" s="10"/>
      <c r="J141" s="25" t="str">
        <f ca="1">IF('Notice Data (Enter Data Here)'!$D141="","",'Notice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 ca="1">IF('Notice Data (Enter Data Here)'!$C142="","",'Notice Data (Enter Data Here)'!$C142*VLOOKUP('Notice Data (Enter Data Here)'!$B142,Doedata,4)*37000000000)</f>
        <v/>
      </c>
      <c r="I142" s="10"/>
      <c r="J142" s="25" t="str">
        <f ca="1">IF('Notice Data (Enter Data Here)'!$D142="","",'Notice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 ca="1">IF('Notice Data (Enter Data Here)'!$C143="","",'Notice Data (Enter Data Here)'!$C143*VLOOKUP('Notice Data (Enter Data Here)'!$B143,Doedata,4)*37000000000)</f>
        <v/>
      </c>
      <c r="I143" s="10"/>
      <c r="J143" s="25" t="str">
        <f ca="1">IF('Notice Data (Enter Data Here)'!$D143="","",'Notice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 ca="1">IF('Notice Data (Enter Data Here)'!$C144="","",'Notice Data (Enter Data Here)'!$C144*VLOOKUP('Notice Data (Enter Data Here)'!$B144,Doedata,4)*37000000000)</f>
        <v/>
      </c>
      <c r="I144" s="10"/>
      <c r="J144" s="25" t="str">
        <f ca="1">IF('Notice Data (Enter Data Here)'!$D144="","",'Notice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 ca="1">IF('Notice Data (Enter Data Here)'!$C145="","",'Notice Data (Enter Data Here)'!$C145*VLOOKUP('Notice Data (Enter Data Here)'!$B145,Doedata,4)*37000000000)</f>
        <v/>
      </c>
      <c r="I145" s="10"/>
      <c r="J145" s="25" t="str">
        <f ca="1">IF('Notice Data (Enter Data Here)'!$D145="","",'Notice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 ca="1">IF('Notice Data (Enter Data Here)'!$C146="","",'Notice Data (Enter Data Here)'!$C146*VLOOKUP('Notice Data (Enter Data Here)'!$B146,Doedata,4)*37000000000)</f>
        <v/>
      </c>
      <c r="I146" s="10"/>
      <c r="J146" s="25" t="str">
        <f ca="1">IF('Notice Data (Enter Data Here)'!$D146="","",'Notice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 ca="1">IF('Notice Data (Enter Data Here)'!$C147="","",'Notice Data (Enter Data Here)'!$C147*VLOOKUP('Notice Data (Enter Data Here)'!$B147,Doedata,4)*37000000000)</f>
        <v/>
      </c>
      <c r="I147" s="10"/>
      <c r="J147" s="25" t="str">
        <f ca="1">IF('Notice Data (Enter Data Here)'!$D147="","",'Notice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 ca="1">IF('Notice Data (Enter Data Here)'!$C148="","",'Notice Data (Enter Data Here)'!$C148*VLOOKUP('Notice Data (Enter Data Here)'!$B148,Doedata,4)*37000000000)</f>
        <v/>
      </c>
      <c r="I148" s="10"/>
      <c r="J148" s="25" t="str">
        <f ca="1">IF('Notice Data (Enter Data Here)'!$D148="","",'Notice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 ca="1">IF('Notice Data (Enter Data Here)'!$C149="","",'Notice Data (Enter Data Here)'!$C149*VLOOKUP('Notice Data (Enter Data Here)'!$B149,Doedata,4)*37000000000)</f>
        <v/>
      </c>
      <c r="I149" s="10"/>
      <c r="J149" s="25" t="str">
        <f ca="1">IF('Notice Data (Enter Data Here)'!$D149="","",'Notice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 ca="1">IF('Notice Data (Enter Data Here)'!$C150="","",'Notice Data (Enter Data Here)'!$C150*VLOOKUP('Notice Data (Enter Data Here)'!$B150,Doedata,4)*37000000000)</f>
        <v/>
      </c>
      <c r="I150" s="10"/>
      <c r="J150" s="25" t="str">
        <f ca="1">IF('Notice Data (Enter Data Here)'!$D150="","",'Notice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 ca="1">IF('Notice Data (Enter Data Here)'!$C151="","",'Notice Data (Enter Data Here)'!$C151*VLOOKUP('Notice Data (Enter Data Here)'!$B151,Doedata,4)*37000000000)</f>
        <v/>
      </c>
      <c r="I151" s="10"/>
      <c r="J151" s="25" t="str">
        <f ca="1">IF('Notice Data (Enter Data Here)'!$D151="","",'Notice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 ca="1">IF('Notice Data (Enter Data Here)'!$C152="","",'Notice Data (Enter Data Here)'!$C152*VLOOKUP('Notice Data (Enter Data Here)'!$B152,Doedata,4)*37000000000)</f>
        <v/>
      </c>
      <c r="I152" s="10"/>
      <c r="J152" s="25" t="str">
        <f ca="1">IF('Notice Data (Enter Data Here)'!$D152="","",'Notice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 ca="1">IF('Notice Data (Enter Data Here)'!$C153="","",'Notice Data (Enter Data Here)'!$C153*VLOOKUP('Notice Data (Enter Data Here)'!$B153,Doedata,4)*37000000000)</f>
        <v/>
      </c>
      <c r="I153" s="10"/>
      <c r="J153" s="25" t="str">
        <f ca="1">IF('Notice Data (Enter Data Here)'!$D153="","",'Notice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 ca="1">IF('Notice Data (Enter Data Here)'!$C154="","",'Notice Data (Enter Data Here)'!$C154*VLOOKUP('Notice Data (Enter Data Here)'!$B154,Doedata,4)*37000000000)</f>
        <v/>
      </c>
      <c r="I154" s="10"/>
      <c r="J154" s="25" t="str">
        <f ca="1">IF('Notice Data (Enter Data Here)'!$D154="","",'Notice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 ca="1">IF('Notice Data (Enter Data Here)'!$C155="","",'Notice Data (Enter Data Here)'!$C155*VLOOKUP('Notice Data (Enter Data Here)'!$B155,Doedata,4)*37000000000)</f>
        <v/>
      </c>
      <c r="I155" s="10"/>
      <c r="J155" s="25" t="str">
        <f ca="1">IF('Notice Data (Enter Data Here)'!$D155="","",'Notice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 ca="1">IF('Notice Data (Enter Data Here)'!$C156="","",'Notice Data (Enter Data Here)'!$C156*VLOOKUP('Notice Data (Enter Data Here)'!$B156,Doedata,4)*37000000000)</f>
        <v/>
      </c>
      <c r="I156" s="10"/>
      <c r="J156" s="25" t="str">
        <f ca="1">IF('Notice Data (Enter Data Here)'!$D156="","",'Notice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 ca="1">IF('Notice Data (Enter Data Here)'!$C157="","",'Notice Data (Enter Data Here)'!$C157*VLOOKUP('Notice Data (Enter Data Here)'!$B157,Doedata,4)*37000000000)</f>
        <v/>
      </c>
      <c r="I157" s="10"/>
      <c r="J157" s="25" t="str">
        <f ca="1">IF('Notice Data (Enter Data Here)'!$D157="","",'Notice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 ca="1">IF('Notice Data (Enter Data Here)'!$C158="","",'Notice Data (Enter Data Here)'!$C158*VLOOKUP('Notice Data (Enter Data Here)'!$B158,Doedata,4)*37000000000)</f>
        <v/>
      </c>
      <c r="I158" s="10"/>
      <c r="J158" s="25" t="str">
        <f ca="1">IF('Notice Data (Enter Data Here)'!$D158="","",'Notice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 ca="1">IF('Notice Data (Enter Data Here)'!$C159="","",'Notice Data (Enter Data Here)'!$C159*VLOOKUP('Notice Data (Enter Data Here)'!$B159,Doedata,4)*37000000000)</f>
        <v/>
      </c>
      <c r="I159" s="10"/>
      <c r="J159" s="25" t="str">
        <f ca="1">IF('Notice Data (Enter Data Here)'!$D159="","",'Notice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 ca="1">IF('Notice Data (Enter Data Here)'!$C160="","",'Notice Data (Enter Data Here)'!$C160*VLOOKUP('Notice Data (Enter Data Here)'!$B160,Doedata,4)*37000000000)</f>
        <v/>
      </c>
      <c r="I160" s="10"/>
      <c r="J160" s="25" t="str">
        <f ca="1">IF('Notice Data (Enter Data Here)'!$D160="","",'Notice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 ca="1">IF('Notice Data (Enter Data Here)'!$C161="","",'Notice Data (Enter Data Here)'!$C161*VLOOKUP('Notice Data (Enter Data Here)'!$B161,Doedata,4)*37000000000)</f>
        <v/>
      </c>
      <c r="I161" s="10"/>
      <c r="J161" s="25" t="str">
        <f ca="1">IF('Notice Data (Enter Data Here)'!$D161="","",'Notice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 ca="1">IF('Notice Data (Enter Data Here)'!$C162="","",'Notice Data (Enter Data Here)'!$C162*VLOOKUP('Notice Data (Enter Data Here)'!$B162,Doedata,4)*37000000000)</f>
        <v/>
      </c>
      <c r="I162" s="10"/>
      <c r="J162" s="25" t="str">
        <f ca="1">IF('Notice Data (Enter Data Here)'!$D162="","",'Notice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 ca="1">IF('Notice Data (Enter Data Here)'!$C163="","",'Notice Data (Enter Data Here)'!$C163*VLOOKUP('Notice Data (Enter Data Here)'!$B163,Doedata,4)*37000000000)</f>
        <v/>
      </c>
      <c r="I163" s="10"/>
      <c r="J163" s="25" t="str">
        <f ca="1">IF('Notice Data (Enter Data Here)'!$D163="","",'Notice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 ca="1">IF('Notice Data (Enter Data Here)'!$C164="","",'Notice Data (Enter Data Here)'!$C164*VLOOKUP('Notice Data (Enter Data Here)'!$B164,Doedata,4)*37000000000)</f>
        <v/>
      </c>
      <c r="I164" s="10"/>
      <c r="J164" s="25" t="str">
        <f ca="1">IF('Notice Data (Enter Data Here)'!$D164="","",'Notice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 ca="1">IF('Notice Data (Enter Data Here)'!$C165="","",'Notice Data (Enter Data Here)'!$C165*VLOOKUP('Notice Data (Enter Data Here)'!$B165,Doedata,4)*37000000000)</f>
        <v/>
      </c>
      <c r="I165" s="10"/>
      <c r="J165" s="25" t="str">
        <f ca="1">IF('Notice Data (Enter Data Here)'!$D165="","",'Notice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 ca="1">IF('Notice Data (Enter Data Here)'!$C166="","",'Notice Data (Enter Data Here)'!$C166*VLOOKUP('Notice Data (Enter Data Here)'!$B166,Doedata,4)*37000000000)</f>
        <v/>
      </c>
      <c r="I166" s="10"/>
      <c r="J166" s="25" t="str">
        <f ca="1">IF('Notice Data (Enter Data Here)'!$D166="","",'Notice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 ca="1">IF('Notice Data (Enter Data Here)'!$C167="","",'Notice Data (Enter Data Here)'!$C167*VLOOKUP('Notice Data (Enter Data Here)'!$B167,Doedata,4)*37000000000)</f>
        <v/>
      </c>
      <c r="I167" s="10"/>
      <c r="J167" s="25" t="str">
        <f ca="1">IF('Notice Data (Enter Data Here)'!$D167="","",'Notice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 ca="1">IF('Notice Data (Enter Data Here)'!$C168="","",'Notice Data (Enter Data Here)'!$C168*VLOOKUP('Notice Data (Enter Data Here)'!$B168,Doedata,4)*37000000000)</f>
        <v/>
      </c>
      <c r="I168" s="10"/>
      <c r="J168" s="25" t="str">
        <f ca="1">IF('Notice Data (Enter Data Here)'!$D168="","",'Notice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 ca="1">IF('Notice Data (Enter Data Here)'!$C169="","",'Notice Data (Enter Data Here)'!$C169*VLOOKUP('Notice Data (Enter Data Here)'!$B169,Doedata,4)*37000000000)</f>
        <v/>
      </c>
      <c r="I169" s="10"/>
      <c r="J169" s="25" t="str">
        <f ca="1">IF('Notice Data (Enter Data Here)'!$D169="","",'Notice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 ca="1">IF('Notice Data (Enter Data Here)'!$C170="","",'Notice Data (Enter Data Here)'!$C170*VLOOKUP('Notice Data (Enter Data Here)'!$B170,Doedata,4)*37000000000)</f>
        <v/>
      </c>
      <c r="I170" s="10"/>
      <c r="J170" s="25" t="str">
        <f ca="1">IF('Notice Data (Enter Data Here)'!$D170="","",'Notice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 ca="1">IF('Notice Data (Enter Data Here)'!$C171="","",'Notice Data (Enter Data Here)'!$C171*VLOOKUP('Notice Data (Enter Data Here)'!$B171,Doedata,4)*37000000000)</f>
        <v/>
      </c>
      <c r="I171" s="10"/>
      <c r="J171" s="25" t="str">
        <f ca="1">IF('Notice Data (Enter Data Here)'!$D171="","",'Notice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 ca="1">IF('Notice Data (Enter Data Here)'!$C172="","",'Notice Data (Enter Data Here)'!$C172*VLOOKUP('Notice Data (Enter Data Here)'!$B172,Doedata,4)*37000000000)</f>
        <v/>
      </c>
      <c r="I172" s="10"/>
      <c r="J172" s="25" t="str">
        <f ca="1">IF('Notice Data (Enter Data Here)'!$D172="","",'Notice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 ca="1">IF('Notice Data (Enter Data Here)'!$C173="","",'Notice Data (Enter Data Here)'!$C173*VLOOKUP('Notice Data (Enter Data Here)'!$B173,Doedata,4)*37000000000)</f>
        <v/>
      </c>
      <c r="I173" s="10"/>
      <c r="J173" s="25" t="str">
        <f ca="1">IF('Notice Data (Enter Data Here)'!$D173="","",'Notice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 ca="1">IF('Notice Data (Enter Data Here)'!$C174="","",'Notice Data (Enter Data Here)'!$C174*VLOOKUP('Notice Data (Enter Data Here)'!$B174,Doedata,4)*37000000000)</f>
        <v/>
      </c>
      <c r="I174" s="10"/>
      <c r="J174" s="25" t="str">
        <f ca="1">IF('Notice Data (Enter Data Here)'!$D174="","",'Notice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 ca="1">IF('Notice Data (Enter Data Here)'!$C175="","",'Notice Data (Enter Data Here)'!$C175*VLOOKUP('Notice Data (Enter Data Here)'!$B175,Doedata,4)*37000000000)</f>
        <v/>
      </c>
      <c r="I175" s="10"/>
      <c r="J175" s="25" t="str">
        <f ca="1">IF('Notice Data (Enter Data Here)'!$D175="","",'Notice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 ca="1">IF('Notice Data (Enter Data Here)'!$C176="","",'Notice Data (Enter Data Here)'!$C176*VLOOKUP('Notice Data (Enter Data Here)'!$B176,Doedata,4)*37000000000)</f>
        <v/>
      </c>
      <c r="I176" s="10"/>
      <c r="J176" s="25" t="str">
        <f ca="1">IF('Notice Data (Enter Data Here)'!$D176="","",'Notice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 ca="1">IF('Notice Data (Enter Data Here)'!$C177="","",'Notice Data (Enter Data Here)'!$C177*VLOOKUP('Notice Data (Enter Data Here)'!$B177,Doedata,4)*37000000000)</f>
        <v/>
      </c>
      <c r="I177" s="10"/>
      <c r="J177" s="25" t="str">
        <f ca="1">IF('Notice Data (Enter Data Here)'!$D177="","",'Notice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 ca="1">IF('Notice Data (Enter Data Here)'!$C178="","",'Notice Data (Enter Data Here)'!$C178*VLOOKUP('Notice Data (Enter Data Here)'!$B178,Doedata,4)*37000000000)</f>
        <v/>
      </c>
      <c r="I178" s="10"/>
      <c r="J178" s="25" t="str">
        <f ca="1">IF('Notice Data (Enter Data Here)'!$D178="","",'Notice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 ca="1">IF('Notice Data (Enter Data Here)'!$C179="","",'Notice Data (Enter Data Here)'!$C179*VLOOKUP('Notice Data (Enter Data Here)'!$B179,Doedata,4)*37000000000)</f>
        <v/>
      </c>
      <c r="I179" s="10"/>
      <c r="J179" s="25" t="str">
        <f ca="1">IF('Notice Data (Enter Data Here)'!$D179="","",'Notice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 ca="1">IF('Notice Data (Enter Data Here)'!$C180="","",'Notice Data (Enter Data Here)'!$C180*VLOOKUP('Notice Data (Enter Data Here)'!$B180,Doedata,4)*37000000000)</f>
        <v/>
      </c>
      <c r="I180" s="10"/>
      <c r="J180" s="25" t="str">
        <f ca="1">IF('Notice Data (Enter Data Here)'!$D180="","",'Notice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 ca="1">IF('Notice Data (Enter Data Here)'!$C181="","",'Notice Data (Enter Data Here)'!$C181*VLOOKUP('Notice Data (Enter Data Here)'!$B181,Doedata,4)*37000000000)</f>
        <v/>
      </c>
      <c r="I181" s="10"/>
      <c r="J181" s="25" t="str">
        <f ca="1">IF('Notice Data (Enter Data Here)'!$D181="","",'Notice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 ca="1">IF('Notice Data (Enter Data Here)'!$C182="","",'Notice Data (Enter Data Here)'!$C182*VLOOKUP('Notice Data (Enter Data Here)'!$B182,Doedata,4)*37000000000)</f>
        <v/>
      </c>
      <c r="I182" s="10"/>
      <c r="J182" s="25" t="str">
        <f ca="1">IF('Notice Data (Enter Data Here)'!$D182="","",'Notice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 ca="1">IF('Notice Data (Enter Data Here)'!$C183="","",'Notice Data (Enter Data Here)'!$C183*VLOOKUP('Notice Data (Enter Data Here)'!$B183,Doedata,4)*37000000000)</f>
        <v/>
      </c>
      <c r="I183" s="10"/>
      <c r="J183" s="25" t="str">
        <f ca="1">IF('Notice Data (Enter Data Here)'!$D183="","",'Notice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 ca="1">IF('Notice Data (Enter Data Here)'!$C184="","",'Notice Data (Enter Data Here)'!$C184*VLOOKUP('Notice Data (Enter Data Here)'!$B184,Doedata,4)*37000000000)</f>
        <v/>
      </c>
      <c r="I184" s="10"/>
      <c r="J184" s="25" t="str">
        <f ca="1">IF('Notice Data (Enter Data Here)'!$D184="","",'Notice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 ca="1">IF('Notice Data (Enter Data Here)'!$C185="","",'Notice Data (Enter Data Here)'!$C185*VLOOKUP('Notice Data (Enter Data Here)'!$B185,Doedata,4)*37000000000)</f>
        <v/>
      </c>
      <c r="I185" s="10"/>
      <c r="J185" s="25" t="str">
        <f ca="1">IF('Notice Data (Enter Data Here)'!$D185="","",'Notice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 ca="1">IF('Notice Data (Enter Data Here)'!$C186="","",'Notice Data (Enter Data Here)'!$C186*VLOOKUP('Notice Data (Enter Data Here)'!$B186,Doedata,4)*37000000000)</f>
        <v/>
      </c>
      <c r="I186" s="10"/>
      <c r="J186" s="25" t="str">
        <f ca="1">IF('Notice Data (Enter Data Here)'!$D186="","",'Notice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 ca="1">IF('Notice Data (Enter Data Here)'!$C187="","",'Notice Data (Enter Data Here)'!$C187*VLOOKUP('Notice Data (Enter Data Here)'!$B187,Doedata,4)*37000000000)</f>
        <v/>
      </c>
      <c r="I187" s="10"/>
      <c r="J187" s="25" t="str">
        <f ca="1">IF('Notice Data (Enter Data Here)'!$D187="","",'Notice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 ca="1">IF('Notice Data (Enter Data Here)'!$C188="","",'Notice Data (Enter Data Here)'!$C188*VLOOKUP('Notice Data (Enter Data Here)'!$B188,Doedata,4)*37000000000)</f>
        <v/>
      </c>
      <c r="I188" s="10"/>
      <c r="J188" s="25" t="str">
        <f ca="1">IF('Notice Data (Enter Data Here)'!$D188="","",'Notice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 ca="1">IF('Notice Data (Enter Data Here)'!$C189="","",'Notice Data (Enter Data Here)'!$C189*VLOOKUP('Notice Data (Enter Data Here)'!$B189,Doedata,4)*37000000000)</f>
        <v/>
      </c>
      <c r="I189" s="10"/>
      <c r="J189" s="25" t="str">
        <f ca="1">IF('Notice Data (Enter Data Here)'!$D189="","",'Notice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 ca="1">IF('Notice Data (Enter Data Here)'!$C190="","",'Notice Data (Enter Data Here)'!$C190*VLOOKUP('Notice Data (Enter Data Here)'!$B190,Doedata,4)*37000000000)</f>
        <v/>
      </c>
      <c r="I190" s="10"/>
      <c r="J190" s="25" t="str">
        <f ca="1">IF('Notice Data (Enter Data Here)'!$D190="","",'Notice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 ca="1">IF('Notice Data (Enter Data Here)'!$C191="","",'Notice Data (Enter Data Here)'!$C191*VLOOKUP('Notice Data (Enter Data Here)'!$B191,Doedata,4)*37000000000)</f>
        <v/>
      </c>
      <c r="I191" s="10"/>
      <c r="J191" s="25" t="str">
        <f ca="1">IF('Notice Data (Enter Data Here)'!$D191="","",'Notice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 ca="1">IF('Notice Data (Enter Data Here)'!$C192="","",'Notice Data (Enter Data Here)'!$C192*VLOOKUP('Notice Data (Enter Data Here)'!$B192,Doedata,4)*37000000000)</f>
        <v/>
      </c>
      <c r="I192" s="10"/>
      <c r="J192" s="25" t="str">
        <f ca="1">IF('Notice Data (Enter Data Here)'!$D192="","",'Notice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 ca="1">IF('Notice Data (Enter Data Here)'!$C193="","",'Notice Data (Enter Data Here)'!$C193*VLOOKUP('Notice Data (Enter Data Here)'!$B193,Doedata,4)*37000000000)</f>
        <v/>
      </c>
      <c r="I193" s="10"/>
      <c r="J193" s="25" t="str">
        <f ca="1">IF('Notice Data (Enter Data Here)'!$D193="","",'Notice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 ca="1">IF('Notice Data (Enter Data Here)'!$C194="","",'Notice Data (Enter Data Here)'!$C194*VLOOKUP('Notice Data (Enter Data Here)'!$B194,Doedata,4)*37000000000)</f>
        <v/>
      </c>
      <c r="I194" s="10"/>
      <c r="J194" s="25" t="str">
        <f ca="1">IF('Notice Data (Enter Data Here)'!$D194="","",'Notice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 ca="1">IF('Notice Data (Enter Data Here)'!$C195="","",'Notice Data (Enter Data Here)'!$C195*VLOOKUP('Notice Data (Enter Data Here)'!$B195,Doedata,4)*37000000000)</f>
        <v/>
      </c>
      <c r="I195" s="10"/>
      <c r="J195" s="25" t="str">
        <f ca="1">IF('Notice Data (Enter Data Here)'!$D195="","",'Notice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 ca="1">IF('Notice Data (Enter Data Here)'!$C196="","",'Notice Data (Enter Data Here)'!$C196*VLOOKUP('Notice Data (Enter Data Here)'!$B196,Doedata,4)*37000000000)</f>
        <v/>
      </c>
      <c r="I196" s="10"/>
      <c r="J196" s="25" t="str">
        <f ca="1">IF('Notice Data (Enter Data Here)'!$D196="","",'Notice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 ca="1">IF('Notice Data (Enter Data Here)'!$C197="","",'Notice Data (Enter Data Here)'!$C197*VLOOKUP('Notice Data (Enter Data Here)'!$B197,Doedata,4)*37000000000)</f>
        <v/>
      </c>
      <c r="I197" s="10"/>
      <c r="J197" s="25" t="str">
        <f ca="1">IF('Notice Data (Enter Data Here)'!$D197="","",'Notice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 ca="1">IF('Notice Data (Enter Data Here)'!$C198="","",'Notice Data (Enter Data Here)'!$C198*VLOOKUP('Notice Data (Enter Data Here)'!$B198,Doedata,4)*37000000000)</f>
        <v/>
      </c>
      <c r="I198" s="10"/>
      <c r="J198" s="25" t="str">
        <f ca="1">IF('Notice Data (Enter Data Here)'!$D198="","",'Notice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 ca="1">IF('Notice Data (Enter Data Here)'!$C199="","",'Notice Data (Enter Data Here)'!$C199*VLOOKUP('Notice Data (Enter Data Here)'!$B199,Doedata,4)*37000000000)</f>
        <v/>
      </c>
      <c r="I199" s="10"/>
      <c r="J199" s="25" t="str">
        <f ca="1">IF('Notice Data (Enter Data Here)'!$D199="","",'Notice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 ca="1">IF('Notice Data (Enter Data Here)'!$C200="","",'Notice Data (Enter Data Here)'!$C200*VLOOKUP('Notice Data (Enter Data Here)'!$B200,Doedata,4)*37000000000)</f>
        <v/>
      </c>
      <c r="I200" s="10"/>
      <c r="J200" s="25" t="str">
        <f ca="1">IF('Notice Data (Enter Data Here)'!$D200="","",'Notice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 ca="1">IF('Notice Data (Enter Data Here)'!$C201="","",'Notice Data (Enter Data Here)'!$C201*VLOOKUP('Notice Data (Enter Data Here)'!$B201,Doedata,4)*37000000000)</f>
        <v/>
      </c>
      <c r="I201" s="10"/>
      <c r="J201" s="25" t="str">
        <f ca="1">IF('Notice Data (Enter Data Here)'!$D201="","",'Notice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 ca="1">IF('Notice Data (Enter Data Here)'!$C202="","",'Notice Data (Enter Data Here)'!$C202*VLOOKUP('Notice Data (Enter Data Here)'!$B202,Doedata,4)*37000000000)</f>
        <v/>
      </c>
      <c r="I202" s="10"/>
      <c r="J202" s="25" t="str">
        <f ca="1">IF('Notice Data (Enter Data Here)'!$D202="","",'Notice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 ca="1">IF('Notice Data (Enter Data Here)'!$C203="","",'Notice Data (Enter Data Here)'!$C203*VLOOKUP('Notice Data (Enter Data Here)'!$B203,Doedata,4)*37000000000)</f>
        <v/>
      </c>
      <c r="I203" s="10"/>
      <c r="J203" s="25" t="str">
        <f ca="1">IF('Notice Data (Enter Data Here)'!$D203="","",'Notice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 ca="1">IF('Notice Data (Enter Data Here)'!$C204="","",'Notice Data (Enter Data Here)'!$C204*VLOOKUP('Notice Data (Enter Data Here)'!$B204,Doedata,4)*37000000000)</f>
        <v/>
      </c>
      <c r="I204" s="10"/>
      <c r="J204" s="25" t="str">
        <f ca="1">IF('Notice Data (Enter Data Here)'!$D204="","",'Notice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 ca="1">IF('Notice Data (Enter Data Here)'!$C205="","",'Notice Data (Enter Data Here)'!$C205*VLOOKUP('Notice Data (Enter Data Here)'!$B205,Doedata,4)*37000000000)</f>
        <v/>
      </c>
      <c r="I205" s="10"/>
      <c r="J205" s="25" t="str">
        <f ca="1">IF('Notice Data (Enter Data Here)'!$D205="","",'Notice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 ca="1">IF('Notice Data (Enter Data Here)'!$C206="","",'Notice Data (Enter Data Here)'!$C206*VLOOKUP('Notice Data (Enter Data Here)'!$B206,Doedata,4)*37000000000)</f>
        <v/>
      </c>
      <c r="I206" s="10"/>
      <c r="J206" s="25" t="str">
        <f ca="1">IF('Notice Data (Enter Data Here)'!$D206="","",'Notice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 ca="1">IF('Notice Data (Enter Data Here)'!$C207="","",'Notice Data (Enter Data Here)'!$C207*VLOOKUP('Notice Data (Enter Data Here)'!$B207,Doedata,4)*37000000000)</f>
        <v/>
      </c>
      <c r="I207" s="10"/>
      <c r="J207" s="25" t="str">
        <f ca="1">IF('Notice Data (Enter Data Here)'!$D207="","",'Notice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 ca="1">IF('Notice Data (Enter Data Here)'!$C208="","",'Notice Data (Enter Data Here)'!$C208*VLOOKUP('Notice Data (Enter Data Here)'!$B208,Doedata,4)*37000000000)</f>
        <v/>
      </c>
      <c r="I208" s="10"/>
      <c r="J208" s="25" t="str">
        <f ca="1">IF('Notice Data (Enter Data Here)'!$D208="","",'Notice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14" sqref="C14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8">
        <v>2.376E-2</v>
      </c>
      <c r="C5" s="18">
        <v>295.38432</v>
      </c>
      <c r="D5" s="18">
        <v>7.98336E-9</v>
      </c>
    </row>
    <row r="6" spans="1:4">
      <c r="A6" s="24" t="s">
        <v>842</v>
      </c>
      <c r="B6" s="18"/>
      <c r="C6" s="18">
        <v>0</v>
      </c>
      <c r="D6" s="18">
        <v>0</v>
      </c>
    </row>
    <row r="7" spans="1:4">
      <c r="A7" s="24" t="s">
        <v>843</v>
      </c>
      <c r="B7" s="18">
        <v>2.376E-2</v>
      </c>
      <c r="C7" s="18">
        <v>295.38432</v>
      </c>
      <c r="D7" s="18">
        <v>7.98336E-9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6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6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6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6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6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6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6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6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6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6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6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6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6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6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6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6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6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6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6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6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6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6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6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6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6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6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6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6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6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6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6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6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6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6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6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6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6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6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6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6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6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6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6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6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6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6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6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6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6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6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6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6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6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6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6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6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6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6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6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6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6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6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6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6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6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6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6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6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6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6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6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6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6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6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6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6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6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6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6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6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6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6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6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6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6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6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6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6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6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6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6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6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6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6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6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6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6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6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6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6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6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6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6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6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6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6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6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6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6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6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6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6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6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6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6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6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6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6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6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6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6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6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6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6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6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6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6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6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6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6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6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6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6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6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6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6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6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6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6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6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6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6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6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6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6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6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6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6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6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6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6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6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6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6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6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6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6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6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6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6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6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6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6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6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6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6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6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Administratr</cp:lastModifiedBy>
  <cp:lastPrinted>2010-11-18T22:52:38Z</cp:lastPrinted>
  <dcterms:created xsi:type="dcterms:W3CDTF">2010-11-12T20:51:00Z</dcterms:created>
  <dcterms:modified xsi:type="dcterms:W3CDTF">2012-05-25T18:28:37Z</dcterms:modified>
</cp:coreProperties>
</file>