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/>
  <c r="D208"/>
  <c r="J208"/>
  <c r="D24"/>
  <c r="J24" s="1"/>
  <c r="D24" i="4"/>
  <c r="J24"/>
  <c r="D25"/>
  <c r="J25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<sst xmlns="http://schemas.openxmlformats.org/spreadsheetml/2006/main" count="3242" uniqueCount="886">
  <si>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</si>
  <si>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</si>
  <si>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</si>
  <si>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</si>
  <si>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</si>
  <si>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</si>
  <si>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</si>
  <si>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</si>
  <si>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</si>
  <si>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</si>
  <si>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</si>
  <si>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</si>
  <si>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</si>
  <si>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</si>
  <si>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</si>
  <si>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</si>
  <si>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</si>
  <si>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</si>
  <si>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</si>
  <si>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</si>
  <si>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</si>
  <si>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</si>
  <si>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</si>
  <si>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</si>
  <si>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</si>
  <si>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</si>
  <si>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</si>
  <si>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</si>
  <si>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</si>
  <si>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</si>
  <si>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</si>
  <si>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</si>
  <si>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</si>
  <si>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</si>
  <si>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</si>
  <si>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</si>
  <si>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</si>
  <si>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</si>
  <si>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</si>
  <si>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</si>
  <si>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</si>
  <si>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</si>
  <si>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</si>
  <si>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</si>
  <si>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</si>
  <si>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</si>
  <si>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</si>
  <si>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</si>
  <si>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</si>
  <si>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</si>
  <si>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</si>
  <si>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</si>
  <si>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</si>
  <si>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</si>
  <si>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</si>
  <si>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</si>
  <si>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</si>
  <si>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</si>
  <si>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</si>
  <si>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</si>
  <si>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</si>
  <si>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</si>
  <si>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</si>
  <si>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</si>
  <si>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</si>
  <si>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</si>
  <si>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</si>
  <si>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</si>
  <si>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</si>
  <si>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</si>
  <si>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</si>
  <si>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</si>
  <si>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</si>
  <si>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</si>
  <si>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</si>
  <si>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</si>
  <si>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</si>
  <si>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</si>
  <si>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</si>
  <si>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</si>
  <si>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</si>
  <si>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</si>
  <si>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</si>
  <si>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</si>
  <si>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</si>
  <si>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</si>
  <si>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</si>
  <si>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</si>
  <si>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</si>
  <si>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</si>
  <si>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</si>
  <si>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</si>
  <si>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</si>
  <si>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</si>
  <si>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</si>
  <si>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</si>
  <si>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</si>
  <si>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</si>
  <si>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</si>
  <si>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</si>
  <si>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</si>
  <si>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</si>
  <si>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</si>
  <si>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</si>
  <si>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</si>
  <si>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</si>
  <si>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</si>
  <si>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</si>
  <si>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</si>
  <si>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</si>
  <si>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</si>
  <si>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</si>
  <si>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</si>
  <si>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</si>
  <si>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</si>
  <si>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</si>
  <si>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</si>
  <si>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</si>
  <si>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</si>
  <si>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</si>
  <si>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</si>
  <si>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</si>
  <si>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</si>
  <si>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</si>
  <si>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</si>
  <si>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</si>
  <si>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</si>
  <si>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</si>
  <si>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</si>
  <si>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</si>
  <si>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</si>
  <si>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</si>
  <si>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</si>
  <si>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</si>
  <si>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</si>
  <si>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</si>
  <si>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</si>
  <si>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</si>
  <si>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</si>
  <si>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</si>
  <si>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</si>
  <si>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</si>
  <si>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</si>
  <si>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</si>
  <si>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</si>
  <si>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</si>
  <si>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</si>
  <si>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</si>
  <si>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</si>
  <si>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</si>
  <si>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</si>
  <si>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</si>
  <si>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</si>
  <si>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</si>
  <si>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</si>
  <si>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</si>
  <si>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</si>
  <si>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</si>
  <si>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</si>
  <si>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</si>
  <si>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</si>
  <si>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</si>
  <si>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</si>
  <si>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</si>
  <si>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</si>
  <si>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</si>
  <si>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</si>
  <si>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</si>
  <si>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</si>
  <si>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</si>
  <si>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</si>
  <si>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</si>
  <si>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</si>
  <si>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</si>
  <si>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</si>
  <si>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</si>
  <si>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</si>
  <si>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</si>
  <si>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</si>
  <si>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</si>
  <si>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</si>
  <si>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</si>
  <si>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</si>
  <si>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</si>
  <si>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</si>
  <si>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</si>
  <si>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</si>
  <si>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</si>
  <si>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</si>
  <si>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</si>
  <si>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</si>
  <si>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</si>
  <si>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</si>
  <si>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</si>
  <si>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</si>
  <si>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</si>
  <si>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</si>
  <si>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</si>
  <si>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</si>
  <si>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</si>
  <si>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</si>
  <si>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</si>
  <si>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</si>
  <si>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</si>
  <si>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</si>
  <si>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</si>
  <si>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</si>
  <si>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</si>
  <si>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</si>
  <si>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</si>
  <si>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</si>
  <si>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</si>
  <si>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</si>
  <si>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</si>
  <si>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</si>
  <si>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</si>
  <si>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</si>
  <si>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</si>
  <si>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</si>
  <si>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</si>
  <si>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</si>
  <si>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</si>
  <si>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</si>
  <si>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</si>
  <si>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</si>
  <si>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</si>
  <si>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</si>
  <si>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</si>
  <si>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</si>
  <si>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</si>
  <si>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</si>
  <si>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</si>
  <si>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</si>
  <si>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</si>
  <si>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</si>
  <si>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</si>
  <si>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</si>
  <si>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</si>
  <si>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</si>
  <si>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</si>
  <si>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</si>
  <si>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</si>
  <si>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</si>
  <si>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</si>
  <si>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</si>
  <si>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</si>
  <si>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</si>
  <si>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</si>
  <si>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</si>
  <si>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</si>
  <si>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</si>
  <si>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</si>
  <si>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</si>
  <si>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</si>
  <si>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</si>
  <si>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</si>
  <si>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</si>
  <si>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</si>
  <si>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</si>
  <si>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</si>
  <si>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</si>
  <si>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</si>
  <si>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</si>
  <si>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</si>
  <si>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</si>
  <si>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</si>
  <si>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</si>
  <si>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</si>
  <si>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</si>
  <si>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</si>
  <si>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</si>
  <si>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</si>
  <si>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</si>
  <si>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</si>
  <si>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</si>
  <si>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</si>
  <si>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</si>
  <si>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</si>
  <si>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</si>
  <si>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</si>
  <si>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</si>
  <si>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</si>
  <si>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</si>
  <si>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</si>
  <si>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</si>
  <si>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</si>
  <si>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</si>
  <si>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</si>
  <si>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</si>
  <si>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</si>
  <si>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</si>
  <si>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</si>
  <si>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</si>
  <si>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</si>
  <si>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</si>
  <si>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</si>
  <si>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</si>
  <si>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</si>
  <si>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</si>
  <si>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</si>
  <si>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</si>
  <si>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</si>
  <si>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</si>
  <si>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</si>
  <si>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</si>
  <si>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</si>
  <si>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</si>
  <si>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</si>
  <si>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</si>
  <si>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</si>
  <si>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</si>
  <si>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</si>
  <si>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</si>
  <si>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</si>
  <si>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</si>
  <si>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</si>
  <si>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</si>
  <si>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</si>
  <si>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</si>
  <si>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</si>
  <si>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</si>
  <si>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</si>
  <si>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</si>
  <si>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</si>
  <si>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</si>
  <si>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</si>
  <si>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</si>
  <si>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</si>
  <si>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</si>
  <si>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</si>
  <si>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</si>
  <si>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</si>
  <si>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</si>
  <si>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</si>
  <si>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</si>
  <si>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</si>
  <si>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</si>
  <si>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</si>
  <si>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</si>
  <si>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</si>
  <si>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</si>
  <si>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</si>
  <si>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</si>
  <si>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</si>
  <si>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</si>
  <si>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</si>
  <si>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</si>
  <si>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</si>
  <si>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</si>
  <si>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</si>
  <si>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</si>
  <si>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</si>
  <si>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</si>
  <si>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</si>
  <si>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</si>
  <si>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</si>
  <si>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</si>
  <si>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</si>
  <si>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</si>
  <si>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</si>
  <si>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</si>
  <si>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</si>
  <si>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</si>
  <si>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</si>
  <si>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</si>
  <si>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</si>
  <si>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</si>
  <si>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</si>
  <si>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</si>
  <si>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</si>
  <si>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</si>
  <si>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</si>
  <si>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</si>
  <si>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</si>
  <si>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</si>
  <si>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</si>
  <si>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</si>
  <si>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</si>
  <si>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</si>
  <si>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</si>
  <si>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</si>
  <si>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</si>
  <si>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</si>
  <si>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</si>
  <si>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</si>
  <si>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</si>
  <si>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</si>
  <si>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</si>
  <si>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</si>
  <si>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</si>
  <si>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</si>
  <si>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</si>
  <si>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</si>
  <si>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</si>
  <si>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</si>
  <si>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</si>
  <si>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</si>
  <si>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</si>
  <si>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</si>
  <si>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</si>
  <si>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</si>
  <si>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</si>
  <si>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</si>
  <si>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</si>
  <si>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</si>
  <si>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</si>
  <si>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</si>
  <si>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</si>
  <si>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</si>
  <si>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</si>
  <si>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</si>
  <si>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</si>
  <si>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</si>
  <si>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</si>
  <si>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</si>
  <si>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</si>
  <si>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</si>
  <si>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</si>
  <si>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</si>
  <si>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</si>
  <si>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</si>
  <si>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</si>
  <si>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</si>
  <si>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</si>
  <si>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</si>
  <si>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</si>
  <si>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</si>
  <si>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</si>
  <si>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</si>
  <si>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</si>
  <si>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</si>
  <si>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</si>
  <si>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</si>
  <si>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</si>
  <si>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</si>
  <si>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</si>
  <si>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</si>
  <si>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</si>
  <si>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</si>
  <si>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</si>
  <si>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</si>
  <si>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</si>
  <si>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</si>
  <si>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</si>
  <si>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</si>
  <si>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</si>
  <si>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</si>
  <si>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</si>
  <si>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</si>
  <si>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</si>
  <si>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</si>
  <si>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</si>
  <si>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</si>
  <si>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</si>
  <si>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</si>
  <si>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</si>
  <si>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</si>
  <si>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</si>
  <si>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</si>
  <si>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</si>
  <si>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</si>
  <si>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</si>
  <si>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</si>
  <si>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</si>
  <si>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</si>
  <si>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</si>
  <si>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</si>
  <si>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</si>
  <si>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</si>
  <si>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</si>
  <si>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</si>
  <si>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</si>
  <si>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</si>
  <si>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</si>
  <si>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</si>
  <si>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</si>
  <si>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</si>
  <si>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</si>
  <si>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</si>
  <si>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</si>
  <si>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</si>
  <si>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</si>
  <si>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</si>
  <si>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</si>
  <si>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</si>
  <si>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</si>
  <si>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</si>
  <si>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</si>
  <si>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</si>
  <si>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</si>
  <si>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</si>
  <si>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</si>
  <si>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</si>
  <si>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</si>
  <si>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</si>
  <si>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</si>
  <si>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</si>
  <si>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</si>
  <si>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</si>
  <si>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</si>
  <si>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</si>
  <si>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</si>
  <si>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</si>
  <si>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</si>
  <si>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</si>
  <si>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</si>
  <si>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</si>
  <si>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</si>
  <si>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</si>
  <si>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</si>
  <si>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</si>
  <si>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</si>
  <si>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</si>
  <si>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</si>
  <si>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</si>
  <si>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</si>
  <si>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</si>
  <si>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</si>
  <si>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</si>
  <si>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</si>
  <si>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</si>
  <si>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</si>
  <si>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</si>
  <si>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</si>
  <si>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</si>
  <si>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</si>
  <si>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</si>
  <si>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</si>
  <si>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</si>
  <si>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</si>
  <si>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</si>
  <si>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</si>
  <si>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</si>
  <si>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</si>
  <si>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</si>
  <si>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</si>
  <si>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</si>
  <si>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</si>
  <si>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</si>
  <si>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</si>
  <si>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</si>
  <si>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</si>
  <si>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</si>
  <si>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</si>
  <si>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</si>
  <si>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</si>
  <si>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</si>
  <si>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</si>
  <si>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</si>
  <si>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</si>
  <si>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</si>
  <si>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</si>
  <si>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</si>
  <si>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</si>
  <si>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</si>
  <si>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</si>
  <si>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</si>
  <si>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</si>
  <si>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</si>
  <si>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</si>
  <si>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</si>
  <si>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</si>
  <si>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</si>
  <si>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</si>
  <si>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</si>
  <si>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</si>
  <si>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</si>
  <si>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</si>
  <si>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</si>
  <si>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</si>
  <si>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</si>
  <si>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</si>
  <si>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</si>
  <si>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</si>
  <si>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</si>
  <si>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</si>
  <si>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</si>
  <si>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</si>
  <si>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</si>
  <si>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</si>
  <si>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</si>
  <si>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</si>
  <si>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</si>
  <si>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</si>
  <si>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</si>
  <si>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</si>
  <si>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</si>
  <si>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</si>
  <si>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</si>
  <si>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</si>
  <si>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</si>
  <si>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</si>
  <si>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</si>
  <si>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</si>
  <si>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</si>
  <si>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</si>
  <si>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</si>
  <si>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</si>
  <si>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</si>
  <si>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</si>
  <si>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</si>
  <si>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</si>
  <si>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</si>
  <si>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</si>
  <si>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</si>
  <si>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</si>
  <si>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</si>
  <si>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</si>
  <si>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</si>
  <si>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</si>
  <si>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</si>
  <si>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</si>
  <si>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</si>
  <si>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</si>
  <si>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</si>
  <si>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</si>
  <si>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</si>
  <si>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</si>
  <si>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</si>
  <si>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</si>
  <si>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</si>
  <si>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</si>
  <si>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</si>
  <si>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</si>
  <si>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</si>
  <si>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</si>
  <si>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</si>
  <si>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</si>
  <si>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</si>
  <si>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</si>
  <si>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</si>
  <si>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</si>
  <si>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</si>
  <si>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</si>
  <si>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</si>
  <si>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</si>
  <si>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</si>
  <si>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</si>
  <si>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</si>
  <si>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</si>
  <si>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</si>
  <si>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</si>
  <si>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</si>
  <si>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</si>
  <si>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</si>
  <si>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</si>
  <si>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</si>
  <si>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</si>
  <si>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</si>
  <si>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</si>
  <si>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</si>
  <si>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</si>
  <si>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</si>
  <si>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</si>
  <si>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</si>
  <si>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</si>
  <si>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</si>
  <si>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</si>
  <si>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</si>
  <si>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</si>
  <si>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</si>
  <si>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</si>
  <si>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</si>
  <si>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</si>
  <si>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</si>
  <si>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</si>
  <si>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</si>
  <si>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</si>
  <si>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</si>
  <si>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</si>
  <si>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</si>
  <si>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</si>
  <si>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</si>
  <si>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</si>
  <si>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</si>
  <si>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</si>
  <si>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</si>
  <si>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</si>
  <si>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</si>
  <si>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</si>
  <si>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</si>
  <si>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</si>
  <si>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</si>
  <si>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</si>
  <si>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</si>
  <si>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</si>
  <si>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</si>
  <si>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</si>
  <si>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</si>
  <si>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</si>
  <si>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</si>
  <si>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</si>
  <si>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</si>
  <si>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</si>
  <si>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</si>
  <si>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</si>
  <si>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</si>
  <si>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</si>
  <si>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</si>
  <si>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</si>
  <si>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</si>
  <si>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</si>
  <si>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</si>
  <si>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</si>
  <si>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</si>
  <si>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</si>
  <si>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</si>
  <si>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</si>
  <si>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</si>
  <si>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</si>
  <si>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</si>
  <si>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</si>
  <si>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</si>
  <si>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</si>
  <si>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</si>
  <si>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</si>
  <si>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</si>
  <si>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</si>
  <si>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</si>
  <si>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</si>
  <si>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</si>
  <si>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</si>
  <si>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</si>
  <si>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</si>
  <si>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</si>
  <si>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</si>
  <si>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</si>
  <si>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</si>
  <si>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</si>
  <si>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</si>
  <si>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</si>
  <si>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</si>
  <si>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</si>
  <si>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</si>
  <si>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</si>
  <si>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</si>
  <si>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</si>
  <si>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</si>
  <si>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</si>
  <si>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</si>
  <si>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</si>
  <si>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</si>
  <si>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</si>
  <si>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</si>
  <si>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</si>
  <si>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</si>
  <si>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</si>
  <si>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</si>
  <si>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</si>
  <si>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</si>
  <si>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</si>
  <si>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</si>
  <si>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</si>
  <si>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</si>
  <si>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</si>
  <si>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</si>
  <si>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</si>
  <si>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</si>
  <si>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</si>
  <si>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</si>
  <si>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</si>
  <si>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</si>
  <si>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</si>
  <si>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</si>
  <si>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</si>
  <si>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</si>
  <si>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</si>
  <si>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</si>
  <si>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</si>
  <si>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</si>
  <si>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</si>
  <si>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</si>
  <si>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</si>
  <si>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</si>
  <si>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</si>
  <si>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</si>
  <si>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</si>
  <si>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</si>
  <si>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</si>
  <si>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</si>
  <si>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</si>
  <si>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</si>
  <si>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</si>
  <si>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</si>
  <si>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</si>
  <si>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</si>
  <si>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</si>
  <si>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</si>
  <si>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</si>
  <si>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</si>
  <si>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</si>
  <si>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</si>
  <si>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</si>
  <si>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</si>
  <si>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</si>
  <si>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</si>
  <si>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</si>
  <si>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</si>
  <si>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</si>
  <si>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</si>
  <si>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</si>
  <si>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</si>
  <si>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</si>
  <si>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</si>
  <si>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</si>
  <si>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</si>
  <si>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</si>
  <si>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</si>
  <si>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</si>
  <si>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</si>
  <si>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</si>
  <si>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</si>
  <si>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</si>
  <si>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</si>
  <si>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</si>
  <si>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</si>
  <si>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</si>
  <si>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</si>
  <si>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</si>
  <si>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</si>
  <si>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</si>
  <si>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</si>
  <si>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</si>
  <si>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</si>
  <si>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</si>
  <si>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</si>
  <si>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</si>
  <si>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</si>
  <si>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</si>
  <si>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</si>
  <si>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</si>
  <si>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</si>
  <si>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</si>
  <si>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</si>
  <si>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</si>
  <si>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</si>
  <si>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</si>
  <si>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</si>
  <si>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</si>
  <si>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</si>
  <si>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</si>
  <si>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</si>
  <si>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</si>
  <si>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</si>
  <si>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</si>
  <si>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</si>
  <si>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</si>
  <si>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</si>
  <si>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</si>
  <si>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</si>
  <si>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</si>
  <si>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</si>
  <si>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</si>
  <si>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</si>
  <si>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</si>
  <si>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</si>
  <si>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</si>
  <si>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</si>
  <si>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</si>
  <si>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</si>
  <si>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</si>
  <si>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</si>
  <si>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</si>
  <si>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</si>
  <si>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</si>
  <si>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</si>
  <si>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</si>
  <si>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</si>
  <si>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</si>
  <si>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</si>
  <si>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</si>
  <si>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</si>
  <si>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</si>
  <si>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</si>
  <si>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</si>
  <si>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</si>
  <si>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</si>
  <si>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</si>
  <si>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</si>
  <si>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</si>
  <si>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2575 Sand Hill Rrd</t>
  </si>
  <si>
    <t>USA</t>
  </si>
  <si>
    <t>650-926-4949</t>
  </si>
  <si>
    <t>3381 and 3427</t>
  </si>
  <si>
    <t>11-2</t>
  </si>
  <si>
    <t>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</si>
</sst>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26" sqref="I2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19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24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94025</v>
      </c>
    </row>
    <row r="10" spans="1:3">
      <c r="A10" s="18" t="s">
        <v>809</v>
      </c>
      <c r="B10" s="11" t="s">
        <v>881</v>
      </c>
    </row>
    <row r="11" spans="1:3">
      <c r="A11" s="18" t="s">
        <v>26</v>
      </c>
      <c r="B11" s="11" t="s">
        <v>882</v>
      </c>
    </row>
    <row r="12" spans="1:3">
      <c r="A12" s="18" t="s">
        <v>839</v>
      </c>
      <c r="B12" s="23" t="s">
        <v>883</v>
      </c>
    </row>
    <row r="13" spans="1:3">
      <c r="A13" s="18" t="s">
        <v>16</v>
      </c>
      <c r="B13" s="12">
        <v>40731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40737</v>
      </c>
      <c r="C15" s="9" t="s">
        <v>854</v>
      </c>
    </row>
    <row r="16" spans="1:3">
      <c r="A16" s="18" t="s">
        <v>811</v>
      </c>
      <c r="B16" s="14">
        <v>40745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 t="s">
        <v>885</v>
      </c>
      <c r="C18" s="9" t="s">
        <v>43</v>
      </c>
    </row>
    <row r="19" spans="1:34">
      <c r="A19" s="18" t="s">
        <v>808</v>
      </c>
      <c r="B19" s="11" t="s">
        <v>885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35</v>
      </c>
      <c r="C24" s="19">
        <v>0.01</v>
      </c>
      <c r="D24" s="31">
        <f>IF(Table5[[#This Row],[Mass (g)]]="","",Table5[[#This Row],[Mass (g)]]*VLOOKUP(Table5[[#This Row],[Nuclide]],Doedata,4)*37000000000)</f>
        <v>124.32</v>
      </c>
      <c r="E24" s="10" t="s">
        <v>30</v>
      </c>
      <c r="F24" s="10" t="s">
        <v>821</v>
      </c>
      <c r="G24" s="10">
        <v>7</v>
      </c>
      <c r="H24" s="10" t="s">
        <v>836</v>
      </c>
      <c r="I24" s="10" t="s">
        <v>885</v>
      </c>
      <c r="J24" s="27">
        <f>IF(Table5[[#This Row],[Activity (Bq)]]="","",Table5[[#This Row],[Activity (Bq)]]/37000000000)</f>
        <v>3.36E-9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1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2011-07-07T19:24:38Z</dcterms:modified>
</cp:coreProperties>
</file>