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<sst xmlns="http://schemas.openxmlformats.org/spreadsheetml/2006/main" count="3239" uniqueCount="885">
  <si>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</si>
  <si>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</si>
  <si>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</si>
  <si>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</si>
  <si>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</si>
  <si>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</si>
  <si>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</si>
  <si>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</si>
  <si>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</si>
  <si>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</si>
  <si>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</si>
  <si>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</si>
  <si>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</si>
  <si>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</si>
  <si>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</si>
  <si>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</si>
  <si>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</si>
  <si>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</si>
  <si>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</si>
  <si>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</si>
  <si>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</si>
  <si>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</si>
  <si>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</si>
  <si>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</si>
  <si>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</si>
  <si>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</si>
  <si>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</si>
  <si>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</si>
  <si>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</si>
  <si>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</si>
  <si>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</si>
  <si>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</si>
  <si>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</si>
  <si>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</si>
  <si>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</si>
  <si>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</si>
  <si>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</si>
  <si>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</si>
  <si>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</si>
  <si>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</si>
  <si>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</si>
  <si>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</si>
  <si>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</si>
  <si>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</si>
  <si>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</si>
  <si>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</si>
  <si>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</si>
  <si>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</si>
  <si>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</si>
  <si>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</si>
  <si>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</si>
  <si>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</si>
  <si>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</si>
  <si>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</si>
  <si>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</si>
  <si>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</si>
  <si>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</si>
  <si>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</si>
  <si>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</si>
  <si>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</si>
  <si>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</si>
  <si>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</si>
  <si>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</si>
  <si>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</si>
  <si>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</si>
  <si>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</si>
  <si>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</si>
  <si>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</si>
  <si>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</si>
  <si>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</si>
  <si>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</si>
  <si>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</si>
  <si>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</si>
  <si>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</si>
  <si>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</si>
  <si>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</si>
  <si>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</si>
  <si>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</si>
  <si>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</si>
  <si>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</si>
  <si>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</si>
  <si>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</si>
  <si>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</si>
  <si>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</si>
  <si>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</si>
  <si>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</si>
  <si>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</si>
  <si>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</si>
  <si>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</si>
  <si>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</si>
  <si>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</si>
  <si>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</si>
  <si>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</si>
  <si>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</si>
  <si>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</si>
  <si>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</si>
  <si>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</si>
  <si>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</si>
  <si>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</si>
  <si>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</si>
  <si>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</si>
  <si>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</si>
  <si>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</si>
  <si>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</si>
  <si>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</si>
  <si>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</si>
  <si>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</si>
  <si>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</si>
  <si>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</si>
  <si>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</si>
  <si>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</si>
  <si>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</si>
  <si>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</si>
  <si>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</si>
  <si>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</si>
  <si>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</si>
  <si>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</si>
  <si>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</si>
  <si>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</si>
  <si>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</si>
  <si>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</si>
  <si>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</si>
  <si>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</si>
  <si>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</si>
  <si>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</si>
  <si>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</si>
  <si>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</si>
  <si>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</si>
  <si>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</si>
  <si>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</si>
  <si>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</si>
  <si>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</si>
  <si>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</si>
  <si>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</si>
  <si>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</si>
  <si>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</si>
  <si>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</si>
  <si>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</si>
  <si>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</si>
  <si>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</si>
  <si>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</si>
  <si>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</si>
  <si>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</si>
  <si>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</si>
  <si>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</si>
  <si>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</si>
  <si>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</si>
  <si>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</si>
  <si>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</si>
  <si>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</si>
  <si>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</si>
  <si>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</si>
  <si>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</si>
  <si>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</si>
  <si>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</si>
  <si>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</si>
  <si>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</si>
  <si>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</si>
  <si>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</si>
  <si>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</si>
  <si>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</si>
  <si>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</si>
  <si>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</si>
  <si>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</si>
  <si>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</si>
  <si>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</si>
  <si>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</si>
  <si>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</si>
  <si>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</si>
  <si>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</si>
  <si>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</si>
  <si>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</si>
  <si>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</si>
  <si>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</si>
  <si>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</si>
  <si>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</si>
  <si>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</si>
  <si>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</si>
  <si>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</si>
  <si>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</si>
  <si>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</si>
  <si>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</si>
  <si>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</si>
  <si>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</si>
  <si>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</si>
  <si>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</si>
  <si>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</si>
  <si>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</si>
  <si>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</si>
  <si>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</si>
  <si>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</si>
  <si>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</si>
  <si>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</si>
  <si>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</si>
  <si>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</si>
  <si>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</si>
  <si>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</si>
  <si>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</si>
  <si>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</si>
  <si>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</si>
  <si>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</si>
  <si>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</si>
  <si>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</si>
  <si>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</si>
  <si>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</si>
  <si>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</si>
  <si>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</si>
  <si>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</si>
  <si>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</si>
  <si>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</si>
  <si>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</si>
  <si>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</si>
  <si>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</si>
  <si>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</si>
  <si>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</si>
  <si>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</si>
  <si>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</si>
  <si>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</si>
  <si>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</si>
  <si>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</si>
  <si>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</si>
  <si>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</si>
  <si>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</si>
  <si>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</si>
  <si>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</si>
  <si>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</si>
  <si>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</si>
  <si>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</si>
  <si>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</si>
  <si>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</si>
  <si>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</si>
  <si>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</si>
  <si>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</si>
  <si>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</si>
  <si>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</si>
  <si>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</si>
  <si>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</si>
  <si>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</si>
  <si>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</si>
  <si>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</si>
  <si>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</si>
  <si>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</si>
  <si>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</si>
  <si>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</si>
  <si>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</si>
  <si>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</si>
  <si>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</si>
  <si>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</si>
  <si>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</si>
  <si>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</si>
  <si>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</si>
  <si>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</si>
  <si>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</si>
  <si>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</si>
  <si>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</si>
  <si>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</si>
  <si>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</si>
  <si>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</si>
  <si>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</si>
  <si>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</si>
  <si>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</si>
  <si>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</si>
  <si>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</si>
  <si>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</si>
  <si>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</si>
  <si>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</si>
  <si>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</si>
  <si>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</si>
  <si>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</si>
  <si>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</si>
  <si>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</si>
  <si>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</si>
  <si>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</si>
  <si>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</si>
  <si>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</si>
  <si>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</si>
  <si>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</si>
  <si>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</si>
  <si>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</si>
  <si>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</si>
  <si>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</si>
  <si>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</si>
  <si>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</si>
  <si>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</si>
  <si>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</si>
  <si>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</si>
  <si>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</si>
  <si>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</si>
  <si>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</si>
  <si>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</si>
  <si>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</si>
  <si>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</si>
  <si>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</si>
  <si>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</si>
  <si>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</si>
  <si>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</si>
  <si>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</si>
  <si>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</si>
  <si>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</si>
  <si>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</si>
  <si>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</si>
  <si>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</si>
  <si>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</si>
  <si>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</si>
  <si>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</si>
  <si>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</si>
  <si>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</si>
  <si>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</si>
  <si>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</si>
  <si>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</si>
  <si>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</si>
  <si>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</si>
  <si>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</si>
  <si>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</si>
  <si>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</si>
  <si>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</si>
  <si>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</si>
  <si>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</si>
  <si>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</si>
  <si>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</si>
  <si>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</si>
  <si>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</si>
  <si>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</si>
  <si>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</si>
  <si>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</si>
  <si>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</si>
  <si>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</si>
  <si>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</si>
  <si>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</si>
  <si>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</si>
  <si>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</si>
  <si>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</si>
  <si>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</si>
  <si>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</si>
  <si>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</si>
  <si>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</si>
  <si>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</si>
  <si>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</si>
  <si>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</si>
  <si>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</si>
  <si>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</si>
  <si>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</si>
  <si>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</si>
  <si>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</si>
  <si>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</si>
  <si>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</si>
  <si>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</si>
  <si>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</si>
  <si>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</si>
  <si>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</si>
  <si>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</si>
  <si>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</si>
  <si>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</si>
  <si>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</si>
  <si>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</si>
  <si>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</si>
  <si>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</si>
  <si>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</si>
  <si>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</si>
  <si>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</si>
  <si>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</si>
  <si>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</si>
  <si>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</si>
  <si>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</si>
  <si>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</si>
  <si>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</si>
  <si>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</si>
  <si>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</si>
  <si>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</si>
  <si>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</si>
  <si>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</si>
  <si>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</si>
  <si>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</si>
  <si>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</si>
  <si>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</si>
  <si>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</si>
  <si>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</si>
  <si>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</si>
  <si>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</si>
  <si>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</si>
  <si>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</si>
  <si>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</si>
  <si>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</si>
  <si>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</si>
  <si>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</si>
  <si>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</si>
  <si>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</si>
  <si>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</si>
  <si>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</si>
  <si>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</si>
  <si>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</si>
  <si>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</si>
  <si>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</si>
  <si>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</si>
  <si>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</si>
  <si>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</si>
  <si>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</si>
  <si>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</si>
  <si>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</si>
  <si>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</si>
  <si>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</si>
  <si>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</si>
  <si>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</si>
  <si>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</si>
  <si>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</si>
  <si>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</si>
  <si>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</si>
  <si>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</si>
  <si>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</si>
  <si>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</si>
  <si>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</si>
  <si>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</si>
  <si>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</si>
  <si>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</si>
  <si>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</si>
  <si>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</si>
  <si>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</si>
  <si>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</si>
  <si>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</si>
  <si>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</si>
  <si>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</si>
  <si>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</si>
  <si>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</si>
  <si>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</si>
  <si>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</si>
  <si>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</si>
  <si>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</si>
  <si>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</si>
  <si>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</si>
  <si>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</si>
  <si>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</si>
  <si>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</si>
  <si>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</si>
  <si>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</si>
  <si>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</si>
  <si>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</si>
  <si>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</si>
  <si>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</si>
  <si>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</si>
  <si>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</si>
  <si>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</si>
  <si>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</si>
  <si>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</si>
  <si>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</si>
  <si>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</si>
  <si>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</si>
  <si>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</si>
  <si>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</si>
  <si>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</si>
  <si>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</si>
  <si>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</si>
  <si>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</si>
  <si>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</si>
  <si>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</si>
  <si>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</si>
  <si>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</si>
  <si>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</si>
  <si>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</si>
  <si>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</si>
  <si>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</si>
  <si>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</si>
  <si>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</si>
  <si>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</si>
  <si>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</si>
  <si>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</si>
  <si>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</si>
  <si>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</si>
  <si>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</si>
  <si>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</si>
  <si>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</si>
  <si>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</si>
  <si>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</si>
  <si>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</si>
  <si>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</si>
  <si>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</si>
  <si>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</si>
  <si>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</si>
  <si>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</si>
  <si>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</si>
  <si>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</si>
  <si>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</si>
  <si>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</si>
  <si>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</si>
  <si>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</si>
  <si>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</si>
  <si>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</si>
  <si>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</si>
  <si>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</si>
  <si>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</si>
  <si>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</si>
  <si>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</si>
  <si>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</si>
  <si>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</si>
  <si>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</si>
  <si>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</si>
  <si>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</si>
  <si>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</si>
  <si>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</si>
  <si>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</si>
  <si>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</si>
  <si>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</si>
  <si>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</si>
  <si>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</si>
  <si>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</si>
  <si>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</si>
  <si>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</si>
  <si>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</si>
  <si>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</si>
  <si>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</si>
  <si>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</si>
  <si>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</si>
  <si>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</si>
  <si>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</si>
  <si>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</si>
  <si>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</si>
  <si>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</si>
  <si>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</si>
  <si>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</si>
  <si>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</si>
  <si>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</si>
  <si>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</si>
  <si>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</si>
  <si>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</si>
  <si>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</si>
  <si>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</si>
  <si>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</si>
  <si>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</si>
  <si>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</si>
  <si>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</si>
  <si>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</si>
  <si>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</si>
  <si>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</si>
  <si>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</si>
  <si>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</si>
  <si>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</si>
  <si>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</si>
  <si>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</si>
  <si>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</si>
  <si>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</si>
  <si>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</si>
  <si>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</si>
  <si>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</si>
  <si>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</si>
  <si>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</si>
  <si>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</si>
  <si>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</si>
  <si>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</si>
  <si>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</si>
  <si>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</si>
  <si>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</si>
  <si>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</si>
  <si>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</si>
  <si>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</si>
  <si>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</si>
  <si>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</si>
  <si>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</si>
  <si>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</si>
  <si>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</si>
  <si>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</si>
  <si>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</si>
  <si>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</si>
  <si>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</si>
  <si>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</si>
  <si>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</si>
  <si>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</si>
  <si>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</si>
  <si>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</si>
  <si>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</si>
  <si>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</si>
  <si>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</si>
  <si>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</si>
  <si>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</si>
  <si>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</si>
  <si>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</si>
  <si>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</si>
  <si>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</si>
  <si>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</si>
  <si>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</si>
  <si>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</si>
  <si>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</si>
  <si>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</si>
  <si>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</si>
  <si>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</si>
  <si>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</si>
  <si>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</si>
  <si>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</si>
  <si>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</si>
  <si>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</si>
  <si>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</si>
  <si>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</si>
  <si>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</si>
  <si>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</si>
  <si>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</si>
  <si>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</si>
  <si>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</si>
  <si>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</si>
  <si>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</si>
  <si>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</si>
  <si>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</si>
  <si>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</si>
  <si>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</si>
  <si>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</si>
  <si>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</si>
  <si>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</si>
  <si>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</si>
  <si>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</si>
  <si>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</si>
  <si>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</si>
  <si>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</si>
  <si>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</si>
  <si>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</si>
  <si>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</si>
  <si>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</si>
  <si>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</si>
  <si>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</si>
  <si>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</si>
  <si>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</si>
  <si>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</si>
  <si>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</si>
  <si>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</si>
  <si>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</si>
  <si>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</si>
  <si>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</si>
  <si>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</si>
  <si>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</si>
  <si>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</si>
  <si>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</si>
  <si>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</si>
  <si>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</si>
  <si>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</si>
  <si>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</si>
  <si>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</si>
  <si>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</si>
  <si>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</si>
  <si>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</si>
  <si>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</si>
  <si>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</si>
  <si>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</si>
  <si>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</si>
  <si>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</si>
  <si>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</si>
  <si>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</si>
  <si>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</si>
  <si>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</si>
  <si>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</si>
  <si>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</si>
  <si>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</si>
  <si>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</si>
  <si>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</si>
  <si>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</si>
  <si>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</si>
  <si>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</si>
  <si>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</si>
  <si>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</si>
  <si>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</si>
  <si>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</si>
  <si>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</si>
  <si>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</si>
  <si>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</si>
  <si>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</si>
  <si>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</si>
  <si>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</si>
  <si>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</si>
  <si>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</si>
  <si>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</si>
  <si>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</si>
  <si>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</si>
  <si>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</si>
  <si>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</si>
  <si>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</si>
  <si>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</si>
  <si>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</si>
  <si>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</si>
  <si>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</si>
  <si>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</si>
  <si>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</si>
  <si>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</si>
  <si>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</si>
  <si>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</si>
  <si>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</si>
  <si>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</si>
  <si>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</si>
  <si>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</si>
  <si>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</si>
  <si>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</si>
  <si>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</si>
  <si>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</si>
  <si>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</si>
  <si>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</si>
  <si>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</si>
  <si>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</si>
  <si>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</si>
  <si>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</si>
  <si>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</si>
  <si>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</si>
  <si>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</si>
  <si>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</si>
  <si>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</si>
  <si>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</si>
  <si>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</si>
  <si>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</si>
  <si>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</si>
  <si>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</si>
  <si>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</si>
  <si>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</si>
  <si>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</si>
  <si>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</si>
  <si>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</si>
  <si>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</si>
  <si>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</si>
  <si>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</si>
  <si>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</si>
  <si>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</si>
  <si>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</si>
  <si>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</si>
  <si>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</si>
  <si>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</si>
  <si>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</si>
  <si>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</si>
  <si>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</si>
  <si>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</si>
  <si>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</si>
  <si>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</si>
  <si>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</si>
  <si>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</si>
  <si>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</si>
  <si>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</si>
  <si>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</si>
  <si>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</si>
  <si>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</si>
  <si>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</si>
  <si>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</si>
  <si>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</si>
  <si>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</si>
  <si>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</si>
  <si>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</si>
  <si>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</si>
  <si>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</si>
  <si>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</si>
  <si>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</si>
  <si>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</si>
  <si>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</si>
  <si>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</si>
  <si>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</si>
  <si>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</si>
  <si>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</si>
  <si>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</si>
  <si>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</si>
  <si>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</si>
  <si>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</si>
  <si>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</si>
  <si>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</si>
  <si>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</si>
  <si>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</si>
  <si>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</si>
  <si>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</si>
  <si>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</si>
  <si>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</si>
  <si>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</si>
  <si>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</si>
  <si>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</si>
  <si>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</si>
  <si>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</si>
  <si>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</si>
  <si>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</si>
  <si>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</si>
  <si>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</si>
  <si>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</si>
  <si>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</si>
  <si>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</si>
  <si>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</si>
  <si>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</si>
  <si>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</si>
  <si>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</si>
  <si>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</si>
  <si>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</si>
  <si>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</si>
  <si>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</si>
  <si>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</si>
  <si>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</si>
  <si>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</si>
  <si>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</si>
  <si>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</si>
  <si>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</si>
  <si>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</si>
  <si>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</si>
  <si>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</si>
  <si>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</si>
  <si>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</si>
  <si>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</si>
  <si>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</si>
  <si>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</si>
  <si>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</si>
  <si>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</si>
  <si>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</si>
  <si>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</si>
  <si>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</si>
  <si>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</si>
  <si>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</si>
  <si>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</si>
  <si>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</si>
  <si>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</si>
  <si>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</si>
  <si>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</si>
  <si>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</si>
  <si>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</si>
  <si>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</si>
  <si>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</si>
  <si>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</si>
  <si>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</si>
  <si>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</si>
  <si>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</si>
  <si>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</si>
  <si>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</si>
  <si>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</si>
  <si>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</si>
  <si>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</si>
  <si>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</si>
  <si>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</si>
  <si>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</si>
  <si>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</si>
  <si>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</si>
  <si>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</si>
  <si>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</si>
  <si>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</si>
  <si>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</si>
  <si>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</si>
  <si>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</si>
  <si>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</si>
  <si>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</si>
  <si>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</si>
  <si>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</si>
  <si>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</si>
  <si>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</si>
  <si>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</si>
  <si>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</si>
  <si>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</si>
  <si>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</si>
  <si>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</si>
  <si>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</si>
  <si>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</si>
  <si>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</si>
  <si>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</si>
  <si>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</si>
  <si>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</si>
  <si>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</si>
  <si>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</si>
  <si>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</si>
  <si>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</si>
  <si>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</si>
  <si>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</si>
  <si>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</si>
  <si>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</si>
  <si>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</si>
  <si>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</si>
  <si>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</si>
  <si>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</si>
  <si>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</si>
  <si>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</si>
  <si>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</si>
  <si>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</si>
  <si>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</si>
  <si>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</si>
  <si>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</si>
  <si>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</si>
  <si>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</si>
  <si>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</si>
  <si>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</si>
  <si>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</si>
  <si>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</si>
  <si>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</si>
  <si>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</si>
  <si>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</si>
  <si>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</si>
  <si>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</si>
  <si>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</si>
  <si>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</si>
  <si>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</si>
  <si>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Bargar</t>
  </si>
  <si>
    <t>SSRL</t>
  </si>
  <si>
    <t>x-4949</t>
  </si>
  <si>
    <t>3427 and 3380</t>
  </si>
  <si>
    <t>4-1</t>
  </si>
  <si>
    <t>NA</t>
  </si>
  <si>
    <t>NA - internal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</si>
</sst>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L26" sqref="L26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878</v>
      </c>
    </row>
    <row r="3" spans="1:3">
      <c r="A3" s="17" t="s">
        <v>9</v>
      </c>
      <c r="B3" s="11" t="s">
        <v>19</v>
      </c>
    </row>
    <row r="4" spans="1:3">
      <c r="A4" s="17" t="s">
        <v>12</v>
      </c>
      <c r="B4" s="11" t="s">
        <v>879</v>
      </c>
    </row>
    <row r="5" spans="1:3">
      <c r="A5" s="17" t="s">
        <v>10</v>
      </c>
      <c r="B5" s="11"/>
      <c r="C5" s="9" t="s">
        <v>875</v>
      </c>
    </row>
    <row r="6" spans="1:3">
      <c r="A6" s="17" t="s">
        <v>11</v>
      </c>
      <c r="B6" s="11"/>
    </row>
    <row r="7" spans="1:3">
      <c r="A7" s="17" t="s">
        <v>13</v>
      </c>
      <c r="B7" s="11"/>
    </row>
    <row r="8" spans="1:3">
      <c r="A8" s="17" t="s">
        <v>14</v>
      </c>
      <c r="B8" s="11"/>
    </row>
    <row r="9" spans="1:3">
      <c r="A9" s="17" t="s">
        <v>15</v>
      </c>
      <c r="B9" s="11"/>
    </row>
    <row r="10" spans="1:3">
      <c r="A10" s="17" t="s">
        <v>809</v>
      </c>
      <c r="B10" s="11"/>
    </row>
    <row r="11" spans="1:3">
      <c r="A11" s="17" t="s">
        <v>26</v>
      </c>
      <c r="B11" s="11" t="s">
        <v>880</v>
      </c>
    </row>
    <row r="12" spans="1:3">
      <c r="A12" s="17" t="s">
        <v>839</v>
      </c>
      <c r="B12" s="22" t="s">
        <v>881</v>
      </c>
    </row>
    <row r="13" spans="1:3">
      <c r="A13" s="17" t="s">
        <v>16</v>
      </c>
      <c r="B13" s="12">
        <v>40676</v>
      </c>
    </row>
    <row r="14" spans="1:3">
      <c r="A14" s="17" t="s">
        <v>41</v>
      </c>
      <c r="B14" s="38" t="s">
        <v>882</v>
      </c>
    </row>
    <row r="15" spans="1:3">
      <c r="A15" s="17" t="s">
        <v>40</v>
      </c>
      <c r="B15" s="12">
        <v>40683</v>
      </c>
      <c r="C15" s="9" t="s">
        <v>854</v>
      </c>
    </row>
    <row r="16" spans="1:3">
      <c r="A16" s="17" t="s">
        <v>811</v>
      </c>
      <c r="B16" s="13">
        <v>40689</v>
      </c>
      <c r="C16" s="9" t="s">
        <v>854</v>
      </c>
    </row>
    <row r="17" spans="1:34">
      <c r="A17" s="17" t="s">
        <v>42</v>
      </c>
      <c r="B17" s="39" t="s">
        <v>883</v>
      </c>
      <c r="C17" s="9" t="s">
        <v>853</v>
      </c>
    </row>
    <row r="18" spans="1:34">
      <c r="A18" s="17" t="s">
        <v>807</v>
      </c>
      <c r="B18" s="11" t="s">
        <v>883</v>
      </c>
      <c r="C18" s="9" t="s">
        <v>43</v>
      </c>
    </row>
    <row r="19" spans="1:34">
      <c r="A19" s="17" t="s">
        <v>808</v>
      </c>
      <c r="B19" s="11" t="s">
        <v>883</v>
      </c>
      <c r="C19" s="9" t="s">
        <v>43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0.04</v>
      </c>
      <c r="D24" s="30">
        <f>IF(Table5[[#This Row],[Mass (g)]]="","",Table5[[#This Row],[Mass (g)]]*VLOOKUP(Table5[[#This Row],[Nuclide]],Doedata,4)*37000000000)</f>
        <v>497.28</v>
      </c>
      <c r="E24" s="10" t="s">
        <v>30</v>
      </c>
      <c r="F24" s="10" t="s">
        <v>31</v>
      </c>
      <c r="G24" s="10">
        <v>7</v>
      </c>
      <c r="H24" s="10" t="s">
        <v>836</v>
      </c>
      <c r="I24" s="10" t="s">
        <v>884</v>
      </c>
      <c r="J24" s="26">
        <f>IF(Table5[[#This Row],[Activity (Bq)]]="","",Table5[[#This Row],[Activity (Bq)]]/37000000000)</f>
        <v>1.344E-8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C25" s="18"/>
      <c r="D25" s="30" t="str">
        <f>IF(Table5[[#This Row],[Mass (g)]]="","",Table5[[#This Row],[Mass (g)]]*VLOOKUP(Table5[[#This Row],[Nuclide]],Doedata,4)*37000000000)</f>
        <v/>
      </c>
      <c r="I25" s="10"/>
      <c r="J25" s="26" t="str">
        <f>IF(Table5[[#This Row],[Activity (Bq)]]="","",Table5[[#This Row],[Activity (Bq)]]/37000000000)</f>
        <v/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C26" s="18"/>
      <c r="D26" s="30" t="str">
        <f>IF(Table5[[#This Row],[Mass (g)]]="","",Table5[[#This Row],[Mass (g)]]*VLOOKUP(Table5[[#This Row],[Nuclide]],Doedata,4)*37000000000)</f>
        <v/>
      </c>
      <c r="I26" s="10"/>
      <c r="J26" s="26" t="str">
        <f>IF(Table5[[#This Row],[Activity (Bq)]]="","",Table5[[#This Row],[Activity (Bq)]]/37000000000)</f>
        <v/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0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0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0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/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bargar</cp:lastModifiedBy>
  <cp:lastPrinted>2010-11-18T22:52:38Z</cp:lastPrinted>
  <dcterms:created xsi:type="dcterms:W3CDTF">2010-11-12T20:51:00Z</dcterms:created>
  <dcterms:modified xsi:type="dcterms:W3CDTF">2011-05-13T15:58:53Z</dcterms:modified>
</cp:coreProperties>
</file>