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3" r:id="rId5"/>
  </pivotCaches>
</workbook>
</file>

<file path=xl/calcChain.xml><?xml version="1.0" encoding="utf-8"?>
<calcChain xmlns="http://schemas.openxmlformats.org/spreadsheetml/2006/main">
  <c r="D57" i="1" l="1"/>
  <c r="J57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<sst xmlns="http://schemas.openxmlformats.org/spreadsheetml/2006/main" count="3365" uniqueCount="897">
  <si>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</si>
  <si>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</si>
  <si>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</si>
  <si>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</si>
  <si>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</si>
  <si>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</si>
  <si>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</si>
  <si>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</si>
  <si>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</si>
  <si>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</si>
  <si>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</si>
  <si>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</si>
  <si>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</si>
  <si>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</si>
  <si>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</si>
  <si>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</si>
  <si>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</si>
  <si>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</si>
  <si>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</si>
  <si>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</si>
  <si>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</si>
  <si>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</si>
  <si>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</si>
  <si>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</si>
  <si>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</si>
  <si>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</si>
  <si>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</si>
  <si>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</si>
  <si>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</si>
  <si>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</si>
  <si>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</si>
  <si>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</si>
  <si>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</si>
  <si>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</si>
  <si>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</si>
  <si>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</si>
  <si>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</si>
  <si>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</si>
  <si>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</si>
  <si>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</si>
  <si>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</si>
  <si>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</si>
  <si>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</si>
  <si>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</si>
  <si>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</si>
  <si>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</si>
  <si>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</si>
  <si>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</si>
  <si>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</si>
  <si>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</si>
  <si>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</si>
  <si>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</si>
  <si>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</si>
  <si>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</si>
  <si>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</si>
  <si>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</si>
  <si>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</si>
  <si>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</si>
  <si>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</si>
  <si>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</si>
  <si>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</si>
  <si>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</si>
  <si>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</si>
  <si>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</si>
  <si>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</si>
  <si>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</si>
  <si>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</si>
  <si>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</si>
  <si>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</si>
  <si>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</si>
  <si>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</si>
  <si>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</si>
  <si>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</si>
  <si>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</si>
  <si>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</si>
  <si>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</si>
  <si>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</si>
  <si>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</si>
  <si>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</si>
  <si>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</si>
  <si>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</si>
  <si>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</si>
  <si>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</si>
  <si>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</si>
  <si>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</si>
  <si>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</si>
  <si>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</si>
  <si>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</si>
  <si>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</si>
  <si>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</si>
  <si>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</si>
  <si>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</si>
  <si>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</si>
  <si>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</si>
  <si>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</si>
  <si>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</si>
  <si>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</si>
  <si>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</si>
  <si>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</si>
  <si>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</si>
  <si>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</si>
  <si>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</si>
  <si>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</si>
  <si>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</si>
  <si>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</si>
  <si>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</si>
  <si>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</si>
  <si>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</si>
  <si>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</si>
  <si>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</si>
  <si>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</si>
  <si>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</si>
  <si>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</si>
  <si>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</si>
  <si>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</si>
  <si>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</si>
  <si>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</si>
  <si>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</si>
  <si>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</si>
  <si>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</si>
  <si>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</si>
  <si>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</si>
  <si>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</si>
  <si>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</si>
  <si>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</si>
  <si>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</si>
  <si>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</si>
  <si>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</si>
  <si>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</si>
  <si>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</si>
  <si>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</si>
  <si>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</si>
  <si>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</si>
  <si>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</si>
  <si>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</si>
  <si>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</si>
  <si>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</si>
  <si>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</si>
  <si>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</si>
  <si>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</si>
  <si>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</si>
  <si>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</si>
  <si>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</si>
  <si>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</si>
  <si>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</si>
  <si>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</si>
  <si>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</si>
  <si>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</si>
  <si>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</si>
  <si>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</si>
  <si>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</si>
  <si>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</si>
  <si>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</si>
  <si>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</si>
  <si>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</si>
  <si>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</si>
  <si>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</si>
  <si>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</si>
  <si>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</si>
  <si>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</si>
  <si>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</si>
  <si>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</si>
  <si>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</si>
  <si>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</si>
  <si>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</si>
  <si>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</si>
  <si>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</si>
  <si>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</si>
  <si>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</si>
  <si>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</si>
  <si>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</si>
  <si>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</si>
  <si>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</si>
  <si>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</si>
  <si>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</si>
  <si>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</si>
  <si>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</si>
  <si>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</si>
  <si>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</si>
  <si>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</si>
  <si>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</si>
  <si>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</si>
  <si>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</si>
  <si>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</si>
  <si>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</si>
  <si>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</si>
  <si>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</si>
  <si>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</si>
  <si>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</si>
  <si>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</si>
  <si>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</si>
  <si>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</si>
  <si>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</si>
  <si>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</si>
  <si>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</si>
  <si>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</si>
  <si>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</si>
  <si>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</si>
  <si>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</si>
  <si>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</si>
  <si>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</si>
  <si>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</si>
  <si>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</si>
  <si>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</si>
  <si>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</si>
  <si>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</si>
  <si>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</si>
  <si>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</si>
  <si>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</si>
  <si>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</si>
  <si>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</si>
  <si>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</si>
  <si>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</si>
  <si>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</si>
  <si>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</si>
  <si>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</si>
  <si>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</si>
  <si>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</si>
  <si>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</si>
  <si>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</si>
  <si>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</si>
  <si>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</si>
  <si>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</si>
  <si>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</si>
  <si>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</si>
  <si>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</si>
  <si>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</si>
  <si>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</si>
  <si>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</si>
  <si>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</si>
  <si>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</si>
  <si>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</si>
  <si>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</si>
  <si>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</si>
  <si>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</si>
  <si>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</si>
  <si>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</si>
  <si>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</si>
  <si>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</si>
  <si>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</si>
  <si>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</si>
  <si>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</si>
  <si>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</si>
  <si>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</si>
  <si>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</si>
  <si>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</si>
  <si>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</si>
  <si>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</si>
  <si>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</si>
  <si>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</si>
  <si>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</si>
  <si>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</si>
  <si>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</si>
  <si>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</si>
  <si>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</si>
  <si>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</si>
  <si>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</si>
  <si>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</si>
  <si>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</si>
  <si>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</si>
  <si>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</si>
  <si>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</si>
  <si>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</si>
  <si>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</si>
  <si>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</si>
  <si>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</si>
  <si>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</si>
  <si>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</si>
  <si>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</si>
  <si>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</si>
  <si>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</si>
  <si>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</si>
  <si>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</si>
  <si>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</si>
  <si>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</si>
  <si>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</si>
  <si>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</si>
  <si>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</si>
  <si>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</si>
  <si>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</si>
  <si>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</si>
  <si>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</si>
  <si>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</si>
  <si>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</si>
  <si>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</si>
  <si>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</si>
  <si>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</si>
  <si>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</si>
  <si>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</si>
  <si>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</si>
  <si>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</si>
  <si>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</si>
  <si>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</si>
  <si>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</si>
  <si>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</si>
  <si>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</si>
  <si>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</si>
  <si>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</si>
  <si>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</si>
  <si>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</si>
  <si>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</si>
  <si>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</si>
  <si>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</si>
  <si>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</si>
  <si>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</si>
  <si>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</si>
  <si>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</si>
  <si>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</si>
  <si>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</si>
  <si>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</si>
  <si>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</si>
  <si>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</si>
  <si>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</si>
  <si>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</si>
  <si>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</si>
  <si>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</si>
  <si>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</si>
  <si>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</si>
  <si>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</si>
  <si>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</si>
  <si>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</si>
  <si>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</si>
  <si>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</si>
  <si>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</si>
  <si>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</si>
  <si>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</si>
  <si>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</si>
  <si>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</si>
  <si>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</si>
  <si>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</si>
  <si>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</si>
  <si>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</si>
  <si>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</si>
  <si>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</si>
  <si>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</si>
  <si>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</si>
  <si>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</si>
  <si>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</si>
  <si>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</si>
  <si>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</si>
  <si>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</si>
  <si>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</si>
  <si>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</si>
  <si>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</si>
  <si>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</si>
  <si>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</si>
  <si>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</si>
  <si>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</si>
  <si>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</si>
  <si>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</si>
  <si>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</si>
  <si>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</si>
  <si>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</si>
  <si>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</si>
  <si>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</si>
  <si>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</si>
  <si>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</si>
  <si>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</si>
  <si>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</si>
  <si>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</si>
  <si>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</si>
  <si>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</si>
  <si>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</si>
  <si>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</si>
  <si>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</si>
  <si>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</si>
  <si>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</si>
  <si>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</si>
  <si>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</si>
  <si>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</si>
  <si>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</si>
  <si>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</si>
  <si>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</si>
  <si>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</si>
  <si>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</si>
  <si>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</si>
  <si>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</si>
  <si>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</si>
  <si>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</si>
  <si>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</si>
  <si>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</si>
  <si>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</si>
  <si>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</si>
  <si>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</si>
  <si>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</si>
  <si>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</si>
  <si>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</si>
  <si>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</si>
  <si>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</si>
  <si>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</si>
  <si>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</si>
  <si>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</si>
  <si>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</si>
  <si>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</si>
  <si>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</si>
  <si>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</si>
  <si>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</si>
  <si>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</si>
  <si>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</si>
  <si>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</si>
  <si>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</si>
  <si>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</si>
  <si>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</si>
  <si>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</si>
  <si>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</si>
  <si>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</si>
  <si>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</si>
  <si>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</si>
  <si>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</si>
  <si>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</si>
  <si>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</si>
  <si>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</si>
  <si>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</si>
  <si>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</si>
  <si>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</si>
  <si>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</si>
  <si>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</si>
  <si>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</si>
  <si>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</si>
  <si>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</si>
  <si>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</si>
  <si>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</si>
  <si>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</si>
  <si>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</si>
  <si>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</si>
  <si>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</si>
  <si>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</si>
  <si>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</si>
  <si>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</si>
  <si>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</si>
  <si>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</si>
  <si>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</si>
  <si>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</si>
  <si>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</si>
  <si>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</si>
  <si>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</si>
  <si>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</si>
  <si>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</si>
  <si>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</si>
  <si>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</si>
  <si>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</si>
  <si>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</si>
  <si>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</si>
  <si>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</si>
  <si>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</si>
  <si>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</si>
  <si>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</si>
  <si>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</si>
  <si>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</si>
  <si>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</si>
  <si>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</si>
  <si>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</si>
  <si>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</si>
  <si>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</si>
  <si>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</si>
  <si>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</si>
  <si>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</si>
  <si>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</si>
  <si>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</si>
  <si>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</si>
  <si>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</si>
  <si>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</si>
  <si>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</si>
  <si>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</si>
  <si>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</si>
  <si>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</si>
  <si>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</si>
  <si>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</si>
  <si>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</si>
  <si>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</si>
  <si>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</si>
  <si>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</si>
  <si>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</si>
  <si>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</si>
  <si>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</si>
  <si>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</si>
  <si>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</si>
  <si>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</si>
  <si>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</si>
  <si>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</si>
  <si>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</si>
  <si>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</si>
  <si>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</si>
  <si>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</si>
  <si>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</si>
  <si>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</si>
  <si>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</si>
  <si>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</si>
  <si>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</si>
  <si>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</si>
  <si>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</si>
  <si>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</si>
  <si>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</si>
  <si>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</si>
  <si>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</si>
  <si>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</si>
  <si>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</si>
  <si>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</si>
  <si>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</si>
  <si>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</si>
  <si>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</si>
  <si>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</si>
  <si>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</si>
  <si>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</si>
  <si>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</si>
  <si>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</si>
  <si>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</si>
  <si>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</si>
  <si>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</si>
  <si>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</si>
  <si>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</si>
  <si>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</si>
  <si>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</si>
  <si>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</si>
  <si>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</si>
  <si>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</si>
  <si>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</si>
  <si>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</si>
  <si>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</si>
  <si>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</si>
  <si>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</si>
  <si>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</si>
  <si>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</si>
  <si>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</si>
  <si>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</si>
  <si>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</si>
  <si>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</si>
  <si>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</si>
  <si>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</si>
  <si>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</si>
  <si>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</si>
  <si>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</si>
  <si>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</si>
  <si>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</si>
  <si>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</si>
  <si>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</si>
  <si>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</si>
  <si>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</si>
  <si>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</si>
  <si>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</si>
  <si>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</si>
  <si>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</si>
  <si>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</si>
  <si>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</si>
  <si>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</si>
  <si>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</si>
  <si>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</si>
  <si>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</si>
  <si>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</si>
  <si>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</si>
  <si>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</si>
  <si>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</si>
  <si>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</si>
  <si>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</si>
  <si>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</si>
  <si>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</si>
  <si>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</si>
  <si>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</si>
  <si>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</si>
  <si>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</si>
  <si>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</si>
  <si>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</si>
  <si>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</si>
  <si>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</si>
  <si>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</si>
  <si>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</si>
  <si>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</si>
  <si>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</si>
  <si>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</si>
  <si>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</si>
  <si>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</si>
  <si>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</si>
  <si>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</si>
  <si>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</si>
  <si>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</si>
  <si>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</si>
  <si>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</si>
  <si>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</si>
  <si>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</si>
  <si>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</si>
  <si>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</si>
  <si>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</si>
  <si>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</si>
  <si>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</si>
  <si>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</si>
  <si>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</si>
  <si>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</si>
  <si>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</si>
  <si>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</si>
  <si>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</si>
  <si>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</si>
  <si>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</si>
  <si>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</si>
  <si>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</si>
  <si>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</si>
  <si>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</si>
  <si>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</si>
  <si>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</si>
  <si>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</si>
  <si>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</si>
  <si>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</si>
  <si>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</si>
  <si>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</si>
  <si>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</si>
  <si>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</si>
  <si>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</si>
  <si>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</si>
  <si>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</si>
  <si>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</si>
  <si>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</si>
  <si>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</si>
  <si>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</si>
  <si>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</si>
  <si>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</si>
  <si>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</si>
  <si>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</si>
  <si>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</si>
  <si>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</si>
  <si>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</si>
  <si>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</si>
  <si>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</si>
  <si>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</si>
  <si>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</si>
  <si>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</si>
  <si>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</si>
  <si>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</si>
  <si>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</si>
  <si>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</si>
  <si>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</si>
  <si>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</si>
  <si>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</si>
  <si>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</si>
  <si>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</si>
  <si>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</si>
  <si>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</si>
  <si>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</si>
  <si>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</si>
  <si>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</si>
  <si>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</si>
  <si>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</si>
  <si>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</si>
  <si>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</si>
  <si>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</si>
  <si>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</si>
  <si>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</si>
  <si>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</si>
  <si>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</si>
  <si>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</si>
  <si>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</si>
  <si>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</si>
  <si>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</si>
  <si>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</si>
  <si>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</si>
  <si>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</si>
  <si>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</si>
  <si>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</si>
  <si>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</si>
  <si>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</si>
  <si>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</si>
  <si>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</si>
  <si>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</si>
  <si>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</si>
  <si>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</si>
  <si>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</si>
  <si>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</si>
  <si>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</si>
  <si>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</si>
  <si>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</si>
  <si>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</si>
  <si>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</si>
  <si>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</si>
  <si>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</si>
  <si>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</si>
  <si>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</si>
  <si>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</si>
  <si>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</si>
  <si>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</si>
  <si>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</si>
  <si>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</si>
  <si>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</si>
  <si>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</si>
  <si>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</si>
  <si>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</si>
  <si>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</si>
  <si>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</si>
  <si>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</si>
  <si>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</si>
  <si>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</si>
  <si>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</si>
  <si>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</si>
  <si>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</si>
  <si>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</si>
  <si>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</si>
  <si>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</si>
  <si>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</si>
  <si>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</si>
  <si>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</si>
  <si>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</si>
  <si>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</si>
  <si>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</si>
  <si>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</si>
  <si>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</si>
  <si>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</si>
  <si>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</si>
  <si>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</si>
  <si>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</si>
  <si>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</si>
  <si>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</si>
  <si>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</si>
  <si>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</si>
  <si>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</si>
  <si>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</si>
  <si>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</si>
  <si>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</si>
  <si>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</si>
  <si>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</si>
  <si>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</si>
  <si>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</si>
  <si>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</si>
  <si>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</si>
  <si>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</si>
  <si>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</si>
  <si>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</si>
  <si>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</si>
  <si>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</si>
  <si>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</si>
  <si>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</si>
  <si>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</si>
  <si>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</si>
  <si>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</si>
  <si>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</si>
  <si>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</si>
  <si>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</si>
  <si>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</si>
  <si>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</si>
  <si>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</si>
  <si>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</si>
  <si>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</si>
  <si>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</si>
  <si>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</si>
  <si>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</si>
  <si>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</si>
  <si>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</si>
  <si>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</si>
  <si>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</si>
  <si>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</si>
  <si>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</si>
  <si>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</si>
  <si>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</si>
  <si>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</si>
  <si>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</si>
  <si>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</si>
  <si>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</si>
  <si>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</si>
  <si>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</si>
  <si>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</si>
  <si>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</si>
  <si>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</si>
  <si>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</si>
  <si>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</si>
  <si>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</si>
  <si>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</si>
  <si>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</si>
  <si>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</si>
  <si>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</si>
  <si>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</si>
  <si>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</si>
  <si>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</si>
  <si>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</si>
  <si>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</si>
  <si>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</si>
  <si>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</si>
  <si>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</si>
  <si>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</si>
  <si>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</si>
  <si>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</si>
  <si>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</si>
  <si>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</si>
  <si>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</si>
  <si>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</si>
  <si>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</si>
  <si>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</si>
  <si>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</si>
  <si>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</si>
  <si>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</si>
  <si>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</si>
  <si>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</si>
  <si>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</si>
  <si>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</si>
  <si>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</si>
  <si>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</si>
  <si>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</si>
  <si>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</si>
  <si>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</si>
  <si>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</si>
  <si>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</si>
  <si>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</si>
  <si>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</si>
  <si>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</si>
  <si>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</si>
  <si>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</si>
  <si>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</si>
  <si>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</si>
  <si>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</si>
  <si>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</si>
  <si>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</si>
  <si>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</si>
  <si>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</si>
  <si>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</si>
  <si>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</si>
  <si>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</si>
  <si>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</si>
  <si>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</si>
  <si>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</si>
  <si>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</si>
  <si>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</si>
  <si>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</si>
  <si>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</si>
  <si>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</si>
  <si>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</si>
  <si>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</si>
  <si>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</si>
  <si>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</si>
  <si>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</si>
  <si>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</si>
  <si>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</si>
  <si>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</si>
  <si>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</si>
  <si>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</si>
  <si>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</si>
  <si>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</si>
  <si>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</si>
  <si>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</si>
  <si>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</si>
  <si>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</si>
  <si>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</si>
  <si>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</si>
  <si>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</si>
  <si>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</si>
  <si>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</si>
  <si>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</si>
  <si>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</si>
  <si>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</si>
  <si>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</si>
  <si>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</si>
  <si>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</si>
  <si>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</si>
  <si>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</si>
  <si>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</si>
  <si>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</si>
  <si>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</si>
  <si>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</si>
  <si>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</si>
  <si>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</si>
  <si>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</si>
  <si>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</si>
  <si>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</si>
  <si>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</si>
  <si>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</si>
  <si>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</si>
  <si>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</si>
  <si>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</si>
  <si>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</si>
  <si>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</si>
  <si>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</si>
  <si>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</si>
  <si>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</si>
  <si>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</si>
  <si>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</si>
  <si>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</si>
  <si>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</si>
  <si>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</si>
  <si>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</si>
  <si>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</si>
  <si>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</si>
  <si>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</si>
  <si>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</si>
  <si>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</si>
  <si>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</si>
  <si>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</si>
  <si>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</si>
  <si>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</si>
  <si>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</si>
  <si>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</si>
  <si>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</si>
  <si>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</si>
  <si>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</si>
  <si>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</si>
  <si>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</si>
  <si>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</si>
  <si>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</si>
  <si>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30</t>
  </si>
  <si>
    <t>A2SCW5_14_B</t>
  </si>
  <si>
    <t>A2SCW3_180_DES</t>
  </si>
  <si>
    <t>A2SCW3_360_DES</t>
  </si>
  <si>
    <t>A2SCW6_180_DES</t>
  </si>
  <si>
    <t>A2SCW6_360_DES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</si>
</sst>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drial" refreshedDate="41731.953264467593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4.9379999999999991E-5" maxValue="1.7590500000000002E-4"/>
    </cacheField>
    <cacheField name="Activity (Bq)" numFmtId="11">
      <sharedItems containsMixedTypes="1" containsNumber="1" minValue="0.61389215999999991" maxValue="2.1868509600000001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591679999999998E-11" maxValue="5.9104079999999998E-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2SCW5_14_B"/>
    <x v="0"/>
    <n v="5.8634999999999997E-5"/>
    <n v="0.72895031999999993"/>
    <s v="Powder"/>
    <s v="Compound"/>
    <n v="30"/>
    <s v="4g"/>
    <n v="1"/>
    <n v="1.9701359999999997E-11"/>
  </r>
  <r>
    <s v="A2SCW3_180_DES"/>
    <x v="0"/>
    <n v="4.9379999999999991E-5"/>
    <n v="0.61389215999999991"/>
    <s v="Powder"/>
    <s v="Compound"/>
    <n v="30"/>
    <s v="4g"/>
    <n v="1"/>
    <n v="1.6591679999999998E-11"/>
  </r>
  <r>
    <s v="A2SCW3_360_DES"/>
    <x v="0"/>
    <n v="5.5380000000000002E-5"/>
    <n v="0.68848416000000001"/>
    <s v="Powder"/>
    <s v="Compound"/>
    <n v="30"/>
    <s v="4g"/>
    <n v="1"/>
    <n v="1.8607679999999999E-11"/>
  </r>
  <r>
    <s v="A2SCW6_180_DES"/>
    <x v="0"/>
    <n v="1.13385E-4"/>
    <n v="1.4096023199999999"/>
    <s v="Powder"/>
    <s v="Compound"/>
    <n v="30"/>
    <s v="4g"/>
    <n v="1"/>
    <n v="3.8097359999999998E-11"/>
  </r>
  <r>
    <s v="A2SCW6_360_DES"/>
    <x v="0"/>
    <n v="1.7590500000000002E-4"/>
    <n v="2.1868509600000001"/>
    <s v="Powder"/>
    <s v="Compound"/>
    <n v="30"/>
    <s v="4g"/>
    <n v="1"/>
    <n v="5.9104079999999998E-11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0"/>
    <m/>
    <s v=""/>
    <s v="Powder"/>
    <s v="Compound"/>
    <m/>
    <s v="4g"/>
    <n v="1"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topLeftCell="A3" zoomScale="85" zoomScaleNormal="85" workbookViewId="0">
      <selection activeCell="E13" sqref="E13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891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8">
        <v>41761</v>
      </c>
      <c r="C16" s="9" t="s">
        <v>854</v>
      </c>
    </row>
    <row r="17" spans="1:34" x14ac:dyDescent="0.25">
      <c r="A17" s="16" t="s">
        <v>811</v>
      </c>
      <c r="B17" s="38">
        <v>41764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5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 t="s">
        <v>892</v>
      </c>
      <c r="B24" s="9" t="s">
        <v>35</v>
      </c>
      <c r="C24" s="17">
        <v>5.8634999999999997E-5</v>
      </c>
      <c r="D24" s="29">
        <f>IF('Notice Data (Enter Data Here)'!$C24="","",'Notice Data (Enter Data Here)'!$C24*VLOOKUP('Notice Data (Enter Data Here)'!$B24,Doedata,4)*37000000000)</f>
        <v>0.72895031999999993</v>
      </c>
      <c r="E24" s="10" t="s">
        <v>817</v>
      </c>
      <c r="F24" s="10" t="s">
        <v>823</v>
      </c>
      <c r="G24" s="10">
        <v>30</v>
      </c>
      <c r="H24" s="10" t="s">
        <v>866</v>
      </c>
      <c r="I24" s="10">
        <v>1</v>
      </c>
      <c r="J24" s="25">
        <f>IF('Notice Data (Enter Data Here)'!$D24="","",'Notice Data (Enter Data Here)'!$D24/37000000000)</f>
        <v>1.9701359999999997E-11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 t="s">
        <v>893</v>
      </c>
      <c r="B25" s="9" t="s">
        <v>35</v>
      </c>
      <c r="C25" s="17">
        <v>4.9379999999999991E-5</v>
      </c>
      <c r="D25" s="29">
        <f>IF('Notice Data (Enter Data Here)'!$C25="","",'Notice Data (Enter Data Here)'!$C25*VLOOKUP('Notice Data (Enter Data Here)'!$B25,Doedata,4)*37000000000)</f>
        <v>0.61389215999999991</v>
      </c>
      <c r="E25" s="10" t="s">
        <v>817</v>
      </c>
      <c r="F25" s="10" t="s">
        <v>823</v>
      </c>
      <c r="G25" s="10">
        <v>30</v>
      </c>
      <c r="H25" s="10" t="s">
        <v>866</v>
      </c>
      <c r="I25" s="10">
        <v>1</v>
      </c>
      <c r="J25" s="25">
        <f>IF('Notice Data (Enter Data Here)'!$D25="","",'Notice Data (Enter Data Here)'!$D25/37000000000)</f>
        <v>1.6591679999999998E-11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 t="s">
        <v>894</v>
      </c>
      <c r="B26" s="9" t="s">
        <v>35</v>
      </c>
      <c r="C26" s="17">
        <v>5.5380000000000002E-5</v>
      </c>
      <c r="D26" s="29">
        <f>IF('Notice Data (Enter Data Here)'!$C26="","",'Notice Data (Enter Data Here)'!$C26*VLOOKUP('Notice Data (Enter Data Here)'!$B26,Doedata,4)*37000000000)</f>
        <v>0.68848416000000001</v>
      </c>
      <c r="E26" s="10" t="s">
        <v>817</v>
      </c>
      <c r="F26" s="10" t="s">
        <v>823</v>
      </c>
      <c r="G26" s="10">
        <v>30</v>
      </c>
      <c r="H26" s="10" t="s">
        <v>866</v>
      </c>
      <c r="I26" s="10">
        <v>1</v>
      </c>
      <c r="J26" s="25">
        <f>IF('Notice Data (Enter Data Here)'!$D26="","",'Notice Data (Enter Data Here)'!$D26/37000000000)</f>
        <v>1.8607679999999999E-11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 t="s">
        <v>895</v>
      </c>
      <c r="B27" s="9" t="s">
        <v>35</v>
      </c>
      <c r="C27" s="17">
        <v>1.13385E-4</v>
      </c>
      <c r="D27" s="29">
        <f>IF('Notice Data (Enter Data Here)'!$C27="","",'Notice Data (Enter Data Here)'!$C27*VLOOKUP('Notice Data (Enter Data Here)'!$B27,Doedata,4)*37000000000)</f>
        <v>1.4096023199999999</v>
      </c>
      <c r="E27" s="10" t="s">
        <v>817</v>
      </c>
      <c r="F27" s="10" t="s">
        <v>823</v>
      </c>
      <c r="G27" s="10">
        <v>30</v>
      </c>
      <c r="H27" s="10" t="s">
        <v>866</v>
      </c>
      <c r="I27" s="10">
        <v>1</v>
      </c>
      <c r="J27" s="25">
        <f>IF('Notice Data (Enter Data Here)'!$D27="","",'Notice Data (Enter Data Here)'!$D27/37000000000)</f>
        <v>3.8097359999999998E-11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 t="s">
        <v>896</v>
      </c>
      <c r="B28" s="9" t="s">
        <v>35</v>
      </c>
      <c r="C28" s="17">
        <v>1.7590500000000002E-4</v>
      </c>
      <c r="D28" s="29">
        <f>IF('Notice Data (Enter Data Here)'!$C28="","",'Notice Data (Enter Data Here)'!$C28*VLOOKUP('Notice Data (Enter Data Here)'!$B28,Doedata,4)*37000000000)</f>
        <v>2.1868509600000001</v>
      </c>
      <c r="E28" s="10" t="s">
        <v>817</v>
      </c>
      <c r="F28" s="10" t="s">
        <v>823</v>
      </c>
      <c r="G28" s="10">
        <v>30</v>
      </c>
      <c r="H28" s="10" t="s">
        <v>866</v>
      </c>
      <c r="I28" s="10">
        <v>1</v>
      </c>
      <c r="J28" s="25">
        <f>IF('Notice Data (Enter Data Here)'!$D28="","",'Notice Data (Enter Data Here)'!$D28/37000000000)</f>
        <v>5.9104079999999998E-11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B29" s="9" t="s">
        <v>35</v>
      </c>
      <c r="C29" s="17"/>
      <c r="D29" s="29" t="str">
        <f>IF('Notice Data (Enter Data Here)'!$C29="","",'Notice Data (Enter Data Here)'!$C29*VLOOKUP('Notice Data (Enter Data Here)'!$B29,Doedata,4)*37000000000)</f>
        <v/>
      </c>
      <c r="E29" s="10" t="s">
        <v>817</v>
      </c>
      <c r="F29" s="10" t="s">
        <v>823</v>
      </c>
      <c r="H29" s="10" t="s">
        <v>866</v>
      </c>
      <c r="I29" s="10">
        <v>1</v>
      </c>
      <c r="J29" s="25" t="str">
        <f>IF('Notice Data (Enter Data Here)'!$D29="","",'Notice Data (Enter Data Here)'!$D29/37000000000)</f>
        <v/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B30" s="9" t="s">
        <v>35</v>
      </c>
      <c r="C30" s="17"/>
      <c r="D30" s="29" t="str">
        <f>IF('Notice Data (Enter Data Here)'!$C30="","",'Notice Data (Enter Data Here)'!$C30*VLOOKUP('Notice Data (Enter Data Here)'!$B30,Doedata,4)*37000000000)</f>
        <v/>
      </c>
      <c r="E30" s="10" t="s">
        <v>817</v>
      </c>
      <c r="F30" s="10" t="s">
        <v>823</v>
      </c>
      <c r="H30" s="10" t="s">
        <v>866</v>
      </c>
      <c r="I30" s="10">
        <v>1</v>
      </c>
      <c r="J30" s="25" t="str">
        <f>IF('Notice Data (Enter Data Here)'!$D30="","",'Notice Data (Enter Data Here)'!$D30/37000000000)</f>
        <v/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B31" s="9" t="s">
        <v>35</v>
      </c>
      <c r="C31" s="17"/>
      <c r="D31" s="29" t="str">
        <f>IF('Notice Data (Enter Data Here)'!$C31="","",'Notice Data (Enter Data Here)'!$C31*VLOOKUP('Notice Data (Enter Data Here)'!$B31,Doedata,4)*37000000000)</f>
        <v/>
      </c>
      <c r="E31" s="10" t="s">
        <v>817</v>
      </c>
      <c r="F31" s="10" t="s">
        <v>823</v>
      </c>
      <c r="H31" s="10" t="s">
        <v>866</v>
      </c>
      <c r="I31" s="10">
        <v>1</v>
      </c>
      <c r="J31" s="25" t="str">
        <f>IF('Notice Data (Enter Data Here)'!$D31="","",'Notice Data (Enter Data Here)'!$D31/37000000000)</f>
        <v/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B32" s="9" t="s">
        <v>35</v>
      </c>
      <c r="C32" s="17"/>
      <c r="D32" s="29" t="str">
        <f>IF('Notice Data (Enter Data Here)'!$C32="","",'Notice Data (Enter Data Here)'!$C32*VLOOKUP('Notice Data (Enter Data Here)'!$B32,Doedata,4)*37000000000)</f>
        <v/>
      </c>
      <c r="E32" s="10" t="s">
        <v>817</v>
      </c>
      <c r="F32" s="10" t="s">
        <v>823</v>
      </c>
      <c r="H32" s="10" t="s">
        <v>866</v>
      </c>
      <c r="I32" s="10">
        <v>1</v>
      </c>
      <c r="J32" s="25" t="str">
        <f>IF('Notice Data (Enter Data Here)'!$D32="","",'Notice Data (Enter Data Here)'!$D32/37000000000)</f>
        <v/>
      </c>
      <c r="AD32" s="28" t="s">
        <v>64</v>
      </c>
      <c r="AE32" s="16"/>
      <c r="AF32" s="16"/>
      <c r="AG32" s="16" t="s">
        <v>857</v>
      </c>
      <c r="AH32" s="16"/>
    </row>
    <row r="33" spans="2:34" x14ac:dyDescent="0.25">
      <c r="B33" s="9" t="s">
        <v>35</v>
      </c>
      <c r="C33" s="17"/>
      <c r="D33" s="29" t="str">
        <f>IF('Notice Data (Enter Data Here)'!$C33="","",'Notice Data (Enter Data Here)'!$C33*VLOOKUP('Notice Data (Enter Data Here)'!$B33,Doedata,4)*37000000000)</f>
        <v/>
      </c>
      <c r="E33" s="10" t="s">
        <v>817</v>
      </c>
      <c r="F33" s="10" t="s">
        <v>823</v>
      </c>
      <c r="H33" s="10" t="s">
        <v>866</v>
      </c>
      <c r="I33" s="10">
        <v>1</v>
      </c>
      <c r="J33" s="25" t="str">
        <f>IF('Notice Data (Enter Data Here)'!$D33="","",'Notice Data (Enter Data Here)'!$D33/37000000000)</f>
        <v/>
      </c>
      <c r="AD33" s="28" t="s">
        <v>65</v>
      </c>
      <c r="AE33" s="16"/>
      <c r="AF33" s="16"/>
      <c r="AG33" s="16" t="s">
        <v>858</v>
      </c>
      <c r="AH33" s="16"/>
    </row>
    <row r="34" spans="2:34" x14ac:dyDescent="0.25">
      <c r="B34" s="9" t="s">
        <v>35</v>
      </c>
      <c r="C34" s="17"/>
      <c r="D34" s="29" t="str">
        <f>IF('Notice Data (Enter Data Here)'!$C34="","",'Notice Data (Enter Data Here)'!$C34*VLOOKUP('Notice Data (Enter Data Here)'!$B34,Doedata,4)*37000000000)</f>
        <v/>
      </c>
      <c r="E34" s="10" t="s">
        <v>817</v>
      </c>
      <c r="F34" s="10" t="s">
        <v>823</v>
      </c>
      <c r="H34" s="10" t="s">
        <v>866</v>
      </c>
      <c r="I34" s="10">
        <v>1</v>
      </c>
      <c r="J34" s="25" t="str">
        <f>IF('Notice Data (Enter Data Here)'!$D34="","",'Notice Data (Enter Data Here)'!$D34/37000000000)</f>
        <v/>
      </c>
      <c r="AD34" s="28" t="s">
        <v>66</v>
      </c>
      <c r="AE34" s="16"/>
      <c r="AF34" s="16"/>
      <c r="AG34" s="16" t="s">
        <v>859</v>
      </c>
      <c r="AH34" s="16"/>
    </row>
    <row r="35" spans="2:34" x14ac:dyDescent="0.25">
      <c r="B35" s="9" t="s">
        <v>35</v>
      </c>
      <c r="C35" s="17"/>
      <c r="D35" s="29" t="str">
        <f>IF('Notice Data (Enter Data Here)'!$C35="","",'Notice Data (Enter Data Here)'!$C35*VLOOKUP('Notice Data (Enter Data Here)'!$B35,Doedata,4)*37000000000)</f>
        <v/>
      </c>
      <c r="E35" s="10" t="s">
        <v>817</v>
      </c>
      <c r="F35" s="10" t="s">
        <v>823</v>
      </c>
      <c r="H35" s="10" t="s">
        <v>866</v>
      </c>
      <c r="I35" s="10">
        <v>1</v>
      </c>
      <c r="J35" s="25" t="str">
        <f>IF('Notice Data (Enter Data Here)'!$D35="","",'Notice Data (Enter Data Here)'!$D35/37000000000)</f>
        <v/>
      </c>
      <c r="AD35" s="28" t="s">
        <v>67</v>
      </c>
      <c r="AE35" s="16"/>
      <c r="AF35" s="16"/>
      <c r="AG35" s="16" t="s">
        <v>860</v>
      </c>
      <c r="AH35" s="16"/>
    </row>
    <row r="36" spans="2:34" x14ac:dyDescent="0.25">
      <c r="B36" s="9" t="s">
        <v>35</v>
      </c>
      <c r="C36" s="17"/>
      <c r="D36" s="29" t="str">
        <f>IF('Notice Data (Enter Data Here)'!$C36="","",'Notice Data (Enter Data Here)'!$C36*VLOOKUP('Notice Data (Enter Data Here)'!$B36,Doedata,4)*37000000000)</f>
        <v/>
      </c>
      <c r="E36" s="10" t="s">
        <v>817</v>
      </c>
      <c r="F36" s="10" t="s">
        <v>823</v>
      </c>
      <c r="H36" s="10" t="s">
        <v>866</v>
      </c>
      <c r="I36" s="10">
        <v>1</v>
      </c>
      <c r="J36" s="25" t="str">
        <f>IF('Notice Data (Enter Data Here)'!$D36="","",'Notice Data (Enter Data Here)'!$D36/37000000000)</f>
        <v/>
      </c>
      <c r="AD36" s="28" t="s">
        <v>68</v>
      </c>
      <c r="AE36" s="16"/>
      <c r="AF36" s="16"/>
      <c r="AG36" s="16" t="s">
        <v>861</v>
      </c>
      <c r="AH36" s="16"/>
    </row>
    <row r="37" spans="2:34" x14ac:dyDescent="0.25">
      <c r="B37" s="9" t="s">
        <v>35</v>
      </c>
      <c r="C37" s="17"/>
      <c r="D37" s="29" t="str">
        <f>IF('Notice Data (Enter Data Here)'!$C37="","",'Notice Data (Enter Data Here)'!$C37*VLOOKUP('Notice Data (Enter Data Here)'!$B37,Doedata,4)*37000000000)</f>
        <v/>
      </c>
      <c r="E37" s="10" t="s">
        <v>817</v>
      </c>
      <c r="F37" s="10" t="s">
        <v>823</v>
      </c>
      <c r="H37" s="10" t="s">
        <v>866</v>
      </c>
      <c r="I37" s="10">
        <v>1</v>
      </c>
      <c r="J37" s="25" t="str">
        <f>IF('Notice Data (Enter Data Here)'!$D37="","",'Notice Data (Enter Data Here)'!$D37/37000000000)</f>
        <v/>
      </c>
      <c r="AD37" s="28" t="s">
        <v>69</v>
      </c>
      <c r="AE37" s="16"/>
      <c r="AF37" s="16"/>
      <c r="AG37" s="16" t="s">
        <v>862</v>
      </c>
      <c r="AH37" s="16"/>
    </row>
    <row r="38" spans="2:34" x14ac:dyDescent="0.25">
      <c r="B38" s="9" t="s">
        <v>35</v>
      </c>
      <c r="C38" s="17"/>
      <c r="D38" s="29" t="str">
        <f>IF('Notice Data (Enter Data Here)'!$C38="","",'Notice Data (Enter Data Here)'!$C38*VLOOKUP('Notice Data (Enter Data Here)'!$B38,Doedata,4)*37000000000)</f>
        <v/>
      </c>
      <c r="E38" s="10" t="s">
        <v>817</v>
      </c>
      <c r="F38" s="10" t="s">
        <v>823</v>
      </c>
      <c r="H38" s="10" t="s">
        <v>866</v>
      </c>
      <c r="I38" s="10">
        <v>1</v>
      </c>
      <c r="J38" s="25" t="str">
        <f>IF('Notice Data (Enter Data Here)'!$D38="","",'Notice Data (Enter Data Here)'!$D38/37000000000)</f>
        <v/>
      </c>
      <c r="AD38" s="28" t="s">
        <v>70</v>
      </c>
      <c r="AE38" s="16"/>
      <c r="AF38" s="16"/>
      <c r="AG38" s="16" t="s">
        <v>863</v>
      </c>
      <c r="AH38" s="16"/>
    </row>
    <row r="39" spans="2:34" x14ac:dyDescent="0.25">
      <c r="B39" s="9" t="s">
        <v>35</v>
      </c>
      <c r="C39" s="17"/>
      <c r="D39" s="29" t="str">
        <f>IF('Notice Data (Enter Data Here)'!$C39="","",'Notice Data (Enter Data Here)'!$C39*VLOOKUP('Notice Data (Enter Data Here)'!$B39,Doedata,4)*37000000000)</f>
        <v/>
      </c>
      <c r="E39" s="10" t="s">
        <v>817</v>
      </c>
      <c r="F39" s="10" t="s">
        <v>823</v>
      </c>
      <c r="H39" s="10" t="s">
        <v>866</v>
      </c>
      <c r="I39" s="10">
        <v>1</v>
      </c>
      <c r="J39" s="25" t="str">
        <f>IF('Notice Data (Enter Data Here)'!$D39="","",'Notice Data (Enter Data Here)'!$D39/37000000000)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2:34" x14ac:dyDescent="0.25">
      <c r="B40" s="9" t="s">
        <v>35</v>
      </c>
      <c r="C40" s="17"/>
      <c r="D40" s="29" t="str">
        <f>IF('Notice Data (Enter Data Here)'!$C40="","",'Notice Data (Enter Data Here)'!$C40*VLOOKUP('Notice Data (Enter Data Here)'!$B40,Doedata,4)*37000000000)</f>
        <v/>
      </c>
      <c r="E40" s="10" t="s">
        <v>817</v>
      </c>
      <c r="F40" s="10" t="s">
        <v>823</v>
      </c>
      <c r="H40" s="10" t="s">
        <v>866</v>
      </c>
      <c r="I40" s="10">
        <v>1</v>
      </c>
      <c r="J40" s="25" t="str">
        <f>IF('Notice Data (Enter Data Here)'!$D40="","",'Notice Data (Enter Data Here)'!$D40/37000000000)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2:34" x14ac:dyDescent="0.25">
      <c r="B41" s="9" t="s">
        <v>35</v>
      </c>
      <c r="C41" s="17"/>
      <c r="D41" s="29" t="str">
        <f>IF('Notice Data (Enter Data Here)'!$C41="","",'Notice Data (Enter Data Here)'!$C41*VLOOKUP('Notice Data (Enter Data Here)'!$B41,Doedata,4)*37000000000)</f>
        <v/>
      </c>
      <c r="E41" s="10" t="s">
        <v>817</v>
      </c>
      <c r="F41" s="10" t="s">
        <v>823</v>
      </c>
      <c r="H41" s="10" t="s">
        <v>866</v>
      </c>
      <c r="I41" s="10">
        <v>1</v>
      </c>
      <c r="J41" s="25" t="str">
        <f>IF('Notice Data (Enter Data Here)'!$D41="","",'Notice Data (Enter Data Here)'!$D41/37000000000)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2:34" x14ac:dyDescent="0.25">
      <c r="B42" s="9" t="s">
        <v>35</v>
      </c>
      <c r="C42" s="17"/>
      <c r="D42" s="29" t="str">
        <f>IF('Notice Data (Enter Data Here)'!$C42="","",'Notice Data (Enter Data Here)'!$C42*VLOOKUP('Notice Data (Enter Data Here)'!$B42,Doedata,4)*37000000000)</f>
        <v/>
      </c>
      <c r="E42" s="10" t="s">
        <v>817</v>
      </c>
      <c r="F42" s="10" t="s">
        <v>823</v>
      </c>
      <c r="H42" s="10" t="s">
        <v>866</v>
      </c>
      <c r="I42" s="10">
        <v>1</v>
      </c>
      <c r="J42" s="25" t="str">
        <f>IF('Notice Data (Enter Data Here)'!$D42="","",'Notice Data (Enter Data Here)'!$D42/37000000000)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2:34" x14ac:dyDescent="0.25">
      <c r="B43" s="9" t="s">
        <v>35</v>
      </c>
      <c r="C43" s="17"/>
      <c r="D43" s="29" t="str">
        <f>IF('Notice Data (Enter Data Here)'!$C43="","",'Notice Data (Enter Data Here)'!$C43*VLOOKUP('Notice Data (Enter Data Here)'!$B43,Doedata,4)*37000000000)</f>
        <v/>
      </c>
      <c r="E43" s="10" t="s">
        <v>817</v>
      </c>
      <c r="F43" s="10" t="s">
        <v>823</v>
      </c>
      <c r="H43" s="10" t="s">
        <v>866</v>
      </c>
      <c r="I43" s="10">
        <v>1</v>
      </c>
      <c r="J43" s="25" t="str">
        <f>IF('Notice Data (Enter Data Here)'!$D43="","",'Notice Data (Enter Data Here)'!$D43/37000000000)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2:34" x14ac:dyDescent="0.25">
      <c r="B44" s="9" t="s">
        <v>35</v>
      </c>
      <c r="C44" s="17"/>
      <c r="D44" s="29" t="str">
        <f>IF('Notice Data (Enter Data Here)'!$C44="","",'Notice Data (Enter Data Here)'!$C44*VLOOKUP('Notice Data (Enter Data Here)'!$B44,Doedata,4)*37000000000)</f>
        <v/>
      </c>
      <c r="E44" s="10" t="s">
        <v>817</v>
      </c>
      <c r="F44" s="10" t="s">
        <v>823</v>
      </c>
      <c r="H44" s="10" t="s">
        <v>866</v>
      </c>
      <c r="I44" s="10">
        <v>1</v>
      </c>
      <c r="J44" s="25" t="str">
        <f>IF('Notice Data (Enter Data Here)'!$D44="","",'Notice Data (Enter Data Here)'!$D44/37000000000)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2:34" x14ac:dyDescent="0.25">
      <c r="B45" s="9" t="s">
        <v>35</v>
      </c>
      <c r="C45" s="17"/>
      <c r="D45" s="29" t="str">
        <f>IF('Notice Data (Enter Data Here)'!$C45="","",'Notice Data (Enter Data Here)'!$C45*VLOOKUP('Notice Data (Enter Data Here)'!$B45,Doedata,4)*37000000000)</f>
        <v/>
      </c>
      <c r="E45" s="10" t="s">
        <v>817</v>
      </c>
      <c r="F45" s="10" t="s">
        <v>823</v>
      </c>
      <c r="H45" s="10" t="s">
        <v>866</v>
      </c>
      <c r="I45" s="10">
        <v>1</v>
      </c>
      <c r="J45" s="25" t="str">
        <f>IF('Notice Data (Enter Data Here)'!$D45="","",'Notice Data (Enter Data Here)'!$D45/37000000000)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2:34" x14ac:dyDescent="0.25">
      <c r="B46" s="9" t="s">
        <v>35</v>
      </c>
      <c r="C46" s="17"/>
      <c r="D46" s="29" t="str">
        <f>IF('Notice Data (Enter Data Here)'!$C46="","",'Notice Data (Enter Data Here)'!$C46*VLOOKUP('Notice Data (Enter Data Here)'!$B46,Doedata,4)*37000000000)</f>
        <v/>
      </c>
      <c r="E46" s="10" t="s">
        <v>817</v>
      </c>
      <c r="F46" s="10" t="s">
        <v>823</v>
      </c>
      <c r="H46" s="10" t="s">
        <v>866</v>
      </c>
      <c r="I46" s="10">
        <v>1</v>
      </c>
      <c r="J46" s="25" t="str">
        <f>IF('Notice Data (Enter Data Here)'!$D46="","",'Notice Data (Enter Data Here)'!$D46/37000000000)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2:34" x14ac:dyDescent="0.25">
      <c r="B47" s="9" t="s">
        <v>35</v>
      </c>
      <c r="C47" s="17"/>
      <c r="D47" s="29" t="str">
        <f>IF('Notice Data (Enter Data Here)'!$C47="","",'Notice Data (Enter Data Here)'!$C47*VLOOKUP('Notice Data (Enter Data Here)'!$B47,Doedata,4)*37000000000)</f>
        <v/>
      </c>
      <c r="E47" s="10" t="s">
        <v>817</v>
      </c>
      <c r="F47" s="10" t="s">
        <v>823</v>
      </c>
      <c r="H47" s="10" t="s">
        <v>866</v>
      </c>
      <c r="I47" s="10">
        <v>1</v>
      </c>
      <c r="J47" s="25" t="str">
        <f>IF('Notice Data (Enter Data Here)'!$D47="","",'Notice Data (Enter Data Here)'!$D47/37000000000)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2:34" x14ac:dyDescent="0.25">
      <c r="B48" s="9" t="s">
        <v>35</v>
      </c>
      <c r="C48" s="17"/>
      <c r="D48" s="29" t="str">
        <f>IF('Notice Data (Enter Data Here)'!$C48="","",'Notice Data (Enter Data Here)'!$C48*VLOOKUP('Notice Data (Enter Data Here)'!$B48,Doedata,4)*37000000000)</f>
        <v/>
      </c>
      <c r="E48" s="10" t="s">
        <v>817</v>
      </c>
      <c r="F48" s="10" t="s">
        <v>823</v>
      </c>
      <c r="H48" s="10" t="s">
        <v>866</v>
      </c>
      <c r="I48" s="10">
        <v>1</v>
      </c>
      <c r="J48" s="25" t="str">
        <f>IF('Notice Data (Enter Data Here)'!$D48="","",'Notice Data (Enter Data Here)'!$D48/37000000000)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2:34" x14ac:dyDescent="0.25">
      <c r="B49" s="9" t="s">
        <v>35</v>
      </c>
      <c r="C49" s="17"/>
      <c r="D49" s="29" t="str">
        <f>IF('Notice Data (Enter Data Here)'!$C49="","",'Notice Data (Enter Data Here)'!$C49*VLOOKUP('Notice Data (Enter Data Here)'!$B49,Doedata,4)*37000000000)</f>
        <v/>
      </c>
      <c r="E49" s="10" t="s">
        <v>817</v>
      </c>
      <c r="F49" s="10" t="s">
        <v>823</v>
      </c>
      <c r="H49" s="10" t="s">
        <v>866</v>
      </c>
      <c r="I49" s="10">
        <v>1</v>
      </c>
      <c r="J49" s="25" t="str">
        <f>IF('Notice Data (Enter Data Here)'!$D49="","",'Notice Data (Enter Data Here)'!$D49/37000000000)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2:34" x14ac:dyDescent="0.25">
      <c r="B50" s="9" t="s">
        <v>35</v>
      </c>
      <c r="C50" s="17"/>
      <c r="D50" s="29" t="str">
        <f>IF('Notice Data (Enter Data Here)'!$C50="","",'Notice Data (Enter Data Here)'!$C50*VLOOKUP('Notice Data (Enter Data Here)'!$B50,Doedata,4)*37000000000)</f>
        <v/>
      </c>
      <c r="E50" s="10" t="s">
        <v>817</v>
      </c>
      <c r="F50" s="10" t="s">
        <v>823</v>
      </c>
      <c r="H50" s="10" t="s">
        <v>866</v>
      </c>
      <c r="I50" s="10">
        <v>1</v>
      </c>
      <c r="J50" s="25" t="str">
        <f>IF('Notice Data (Enter Data Here)'!$D50="","",'Notice Data (Enter Data Here)'!$D50/37000000000)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2:34" x14ac:dyDescent="0.25">
      <c r="B51" s="9" t="s">
        <v>35</v>
      </c>
      <c r="C51" s="17"/>
      <c r="D51" s="29" t="str">
        <f>IF('Notice Data (Enter Data Here)'!$C51="","",'Notice Data (Enter Data Here)'!$C51*VLOOKUP('Notice Data (Enter Data Here)'!$B51,Doedata,4)*37000000000)</f>
        <v/>
      </c>
      <c r="E51" s="10" t="s">
        <v>817</v>
      </c>
      <c r="F51" s="10" t="s">
        <v>823</v>
      </c>
      <c r="H51" s="10" t="s">
        <v>866</v>
      </c>
      <c r="I51" s="10">
        <v>1</v>
      </c>
      <c r="J51" s="25" t="str">
        <f>IF('Notice Data (Enter Data Here)'!$D51="","",'Notice Data (Enter Data Here)'!$D51/37000000000)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2:34" x14ac:dyDescent="0.25">
      <c r="B52" s="9" t="s">
        <v>35</v>
      </c>
      <c r="C52" s="17"/>
      <c r="D52" s="29" t="str">
        <f>IF('Notice Data (Enter Data Here)'!$C52="","",'Notice Data (Enter Data Here)'!$C52*VLOOKUP('Notice Data (Enter Data Here)'!$B52,Doedata,4)*37000000000)</f>
        <v/>
      </c>
      <c r="E52" s="10" t="s">
        <v>817</v>
      </c>
      <c r="F52" s="10" t="s">
        <v>823</v>
      </c>
      <c r="H52" s="10" t="s">
        <v>866</v>
      </c>
      <c r="I52" s="10">
        <v>1</v>
      </c>
      <c r="J52" s="25" t="str">
        <f>IF('Notice Data (Enter Data Here)'!$D52="","",'Notice Data (Enter Data Here)'!$D52/37000000000)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2:34" x14ac:dyDescent="0.25">
      <c r="B53" s="9" t="s">
        <v>35</v>
      </c>
      <c r="C53" s="17"/>
      <c r="D53" s="29" t="str">
        <f>IF('Notice Data (Enter Data Here)'!$C53="","",'Notice Data (Enter Data Here)'!$C53*VLOOKUP('Notice Data (Enter Data Here)'!$B53,Doedata,4)*37000000000)</f>
        <v/>
      </c>
      <c r="E53" s="10" t="s">
        <v>817</v>
      </c>
      <c r="F53" s="10" t="s">
        <v>823</v>
      </c>
      <c r="H53" s="10" t="s">
        <v>866</v>
      </c>
      <c r="I53" s="10">
        <v>1</v>
      </c>
      <c r="J53" s="25" t="str">
        <f>IF('Notice Data (Enter Data Here)'!$D53="","",'Notice Data (Enter Data Here)'!$D53/37000000000)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2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2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2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2:34" x14ac:dyDescent="0.25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2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2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2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2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2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2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2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C11" sqref="C11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4.5268500000000003E-4</v>
      </c>
      <c r="C5" s="18">
        <v>5.62777992</v>
      </c>
      <c r="D5" s="18">
        <v>1.5210215999999998E-10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4.5268500000000003E-4</v>
      </c>
      <c r="C7" s="18">
        <v>5.62777992</v>
      </c>
      <c r="D7" s="18">
        <v>1.5210215999999998E-10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Perdrial</cp:lastModifiedBy>
  <cp:lastPrinted>2010-11-18T22:52:38Z</cp:lastPrinted>
  <dcterms:created xsi:type="dcterms:W3CDTF">2010-11-12T20:51:00Z</dcterms:created>
  <dcterms:modified xsi:type="dcterms:W3CDTF">2014-04-03T02:53:14Z</dcterms:modified>
</cp:coreProperties>
</file>