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D57" i="1" l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 s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 s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 s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 s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 s="1"/>
  <c r="D58" i="1"/>
  <c r="J58" i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<sst xmlns="http://schemas.openxmlformats.org/spreadsheetml/2006/main" count="3390" uniqueCount="922">
  <si>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</si>
  <si>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</si>
  <si>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</si>
  <si>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</si>
  <si>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</si>
  <si>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</si>
  <si>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</si>
  <si>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</si>
  <si>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</si>
  <si>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</si>
  <si>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</si>
  <si>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</si>
  <si>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</si>
  <si>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</si>
  <si>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</si>
  <si>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</si>
  <si>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</si>
  <si>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</si>
  <si>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</si>
  <si>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</si>
  <si>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</si>
  <si>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</si>
  <si>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</si>
  <si>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</si>
  <si>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</si>
  <si>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</si>
  <si>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</si>
  <si>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</si>
  <si>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</si>
  <si>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</si>
  <si>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</si>
  <si>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</si>
  <si>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</si>
  <si>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</si>
  <si>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</si>
  <si>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</si>
  <si>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</si>
  <si>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</si>
  <si>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</si>
  <si>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</si>
  <si>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</si>
  <si>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</si>
  <si>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</si>
  <si>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</si>
  <si>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</si>
  <si>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</si>
  <si>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</si>
  <si>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</si>
  <si>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</si>
  <si>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</si>
  <si>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</si>
  <si>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</si>
  <si>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</si>
  <si>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</si>
  <si>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</si>
  <si>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</si>
  <si>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</si>
  <si>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</si>
  <si>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</si>
  <si>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</si>
  <si>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</si>
  <si>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</si>
  <si>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</si>
  <si>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</si>
  <si>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</si>
  <si>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</si>
  <si>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</si>
  <si>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</si>
  <si>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</si>
  <si>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</si>
  <si>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</si>
  <si>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</si>
  <si>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</si>
  <si>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</si>
  <si>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</si>
  <si>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</si>
  <si>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</si>
  <si>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</si>
  <si>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</si>
  <si>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</si>
  <si>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</si>
  <si>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</si>
  <si>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</si>
  <si>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</si>
  <si>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</si>
  <si>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</si>
  <si>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</si>
  <si>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</si>
  <si>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</si>
  <si>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</si>
  <si>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</si>
  <si>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</si>
  <si>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</si>
  <si>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</si>
  <si>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</si>
  <si>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</si>
  <si>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</si>
  <si>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</si>
  <si>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</si>
  <si>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</si>
  <si>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</si>
  <si>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</si>
  <si>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</si>
  <si>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</si>
  <si>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</si>
  <si>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</si>
  <si>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</si>
  <si>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</si>
  <si>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</si>
  <si>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</si>
  <si>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</si>
  <si>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</si>
  <si>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</si>
  <si>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</si>
  <si>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</si>
  <si>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</si>
  <si>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</si>
  <si>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</si>
  <si>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</si>
  <si>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</si>
  <si>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</si>
  <si>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</si>
  <si>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</si>
  <si>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</si>
  <si>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</si>
  <si>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</si>
  <si>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</si>
  <si>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</si>
  <si>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</si>
  <si>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</si>
  <si>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</si>
  <si>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</si>
  <si>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</si>
  <si>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</si>
  <si>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</si>
  <si>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</si>
  <si>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</si>
  <si>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</si>
  <si>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</si>
  <si>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</si>
  <si>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</si>
  <si>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</si>
  <si>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</si>
  <si>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</si>
  <si>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</si>
  <si>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</si>
  <si>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</si>
  <si>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</si>
  <si>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</si>
  <si>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</si>
  <si>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</si>
  <si>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</si>
  <si>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</si>
  <si>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</si>
  <si>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</si>
  <si>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</si>
  <si>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</si>
  <si>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</si>
  <si>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</si>
  <si>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</si>
  <si>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</si>
  <si>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</si>
  <si>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</si>
  <si>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</si>
  <si>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</si>
  <si>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</si>
  <si>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</si>
  <si>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</si>
  <si>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</si>
  <si>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</si>
  <si>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</si>
  <si>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</si>
  <si>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</si>
  <si>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</si>
  <si>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</si>
  <si>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</si>
  <si>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</si>
  <si>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</si>
  <si>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</si>
  <si>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</si>
  <si>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</si>
  <si>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</si>
  <si>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</si>
  <si>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</si>
  <si>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</si>
  <si>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</si>
  <si>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</si>
  <si>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</si>
  <si>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</si>
  <si>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</si>
  <si>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</si>
  <si>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</si>
  <si>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</si>
  <si>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</si>
  <si>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</si>
  <si>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</si>
  <si>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</si>
  <si>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</si>
  <si>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</si>
  <si>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</si>
  <si>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</si>
  <si>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</si>
  <si>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</si>
  <si>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</si>
  <si>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</si>
  <si>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</si>
  <si>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</si>
  <si>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</si>
  <si>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</si>
  <si>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</si>
  <si>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</si>
  <si>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</si>
  <si>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</si>
  <si>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</si>
  <si>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</si>
  <si>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</si>
  <si>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</si>
  <si>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</si>
  <si>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</si>
  <si>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</si>
  <si>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</si>
  <si>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</si>
  <si>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</si>
  <si>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</si>
  <si>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</si>
  <si>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</si>
  <si>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</si>
  <si>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</si>
  <si>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</si>
  <si>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</si>
  <si>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</si>
  <si>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</si>
  <si>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</si>
  <si>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</si>
  <si>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</si>
  <si>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</si>
  <si>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</si>
  <si>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</si>
  <si>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</si>
  <si>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</si>
  <si>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</si>
  <si>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</si>
  <si>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</si>
  <si>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</si>
  <si>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</si>
  <si>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</si>
  <si>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</si>
  <si>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</si>
  <si>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</si>
  <si>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</si>
  <si>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</si>
  <si>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</si>
  <si>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</si>
  <si>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</si>
  <si>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</si>
  <si>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</si>
  <si>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</si>
  <si>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</si>
  <si>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</si>
  <si>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</si>
  <si>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</si>
  <si>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</si>
  <si>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</si>
  <si>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</si>
  <si>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</si>
  <si>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</si>
  <si>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</si>
  <si>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</si>
  <si>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</si>
  <si>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</si>
  <si>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</si>
  <si>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</si>
  <si>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</si>
  <si>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</si>
  <si>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</si>
  <si>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</si>
  <si>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</si>
  <si>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</si>
  <si>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</si>
  <si>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</si>
  <si>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</si>
  <si>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</si>
  <si>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</si>
  <si>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</si>
  <si>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</si>
  <si>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</si>
  <si>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</si>
  <si>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</si>
  <si>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</si>
  <si>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</si>
  <si>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</si>
  <si>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</si>
  <si>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</si>
  <si>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</si>
  <si>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</si>
  <si>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</si>
  <si>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</si>
  <si>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</si>
  <si>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</si>
  <si>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</si>
  <si>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</si>
  <si>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</si>
  <si>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</si>
  <si>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</si>
  <si>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</si>
  <si>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</si>
  <si>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</si>
  <si>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</si>
  <si>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</si>
  <si>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</si>
  <si>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</si>
  <si>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</si>
  <si>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</si>
  <si>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</si>
  <si>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</si>
  <si>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</si>
  <si>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</si>
  <si>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</si>
  <si>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</si>
  <si>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</si>
  <si>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</si>
  <si>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</si>
  <si>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</si>
  <si>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</si>
  <si>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</si>
  <si>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</si>
  <si>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</si>
  <si>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</si>
  <si>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</si>
  <si>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</si>
  <si>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</si>
  <si>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</si>
  <si>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</si>
  <si>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</si>
  <si>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</si>
  <si>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</si>
  <si>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</si>
  <si>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</si>
  <si>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</si>
  <si>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</si>
  <si>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</si>
  <si>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</si>
  <si>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</si>
  <si>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</si>
  <si>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</si>
  <si>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</si>
  <si>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</si>
  <si>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</si>
  <si>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</si>
  <si>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</si>
  <si>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</si>
  <si>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</si>
  <si>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</si>
  <si>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</si>
  <si>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</si>
  <si>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</si>
  <si>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</si>
  <si>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</si>
  <si>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</si>
  <si>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</si>
  <si>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</si>
  <si>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</si>
  <si>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</si>
  <si>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</si>
  <si>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</si>
  <si>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</si>
  <si>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</si>
  <si>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</si>
  <si>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</si>
  <si>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</si>
  <si>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</si>
  <si>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</si>
  <si>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</si>
  <si>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</si>
  <si>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</si>
  <si>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</si>
  <si>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</si>
  <si>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</si>
  <si>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</si>
  <si>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</si>
  <si>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</si>
  <si>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</si>
  <si>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</si>
  <si>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</si>
  <si>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</si>
  <si>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</si>
  <si>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</si>
  <si>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</si>
  <si>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</si>
  <si>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</si>
  <si>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</si>
  <si>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</si>
  <si>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</si>
  <si>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</si>
  <si>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</si>
  <si>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</si>
  <si>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</si>
  <si>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</si>
  <si>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</si>
  <si>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</si>
  <si>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</si>
  <si>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</si>
  <si>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</si>
  <si>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</si>
  <si>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</si>
  <si>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</si>
  <si>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</si>
  <si>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</si>
  <si>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</si>
  <si>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</si>
  <si>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</si>
  <si>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</si>
  <si>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</si>
  <si>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</si>
  <si>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</si>
  <si>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</si>
  <si>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</si>
  <si>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</si>
  <si>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</si>
  <si>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</si>
  <si>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</si>
  <si>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</si>
  <si>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</si>
  <si>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</si>
  <si>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</si>
  <si>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</si>
  <si>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</si>
  <si>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</si>
  <si>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</si>
  <si>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</si>
  <si>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</si>
  <si>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</si>
  <si>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</si>
  <si>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</si>
  <si>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</si>
  <si>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</si>
  <si>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</si>
  <si>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</si>
  <si>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</si>
  <si>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</si>
  <si>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</si>
  <si>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</si>
  <si>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</si>
  <si>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</si>
  <si>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</si>
  <si>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</si>
  <si>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</si>
  <si>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</si>
  <si>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</si>
  <si>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</si>
  <si>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</si>
  <si>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</si>
  <si>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</si>
  <si>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</si>
  <si>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</si>
  <si>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</si>
  <si>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</si>
  <si>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</si>
  <si>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</si>
  <si>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</si>
  <si>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</si>
  <si>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</si>
  <si>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</si>
  <si>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</si>
  <si>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</si>
  <si>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</si>
  <si>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</si>
  <si>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</si>
  <si>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</si>
  <si>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</si>
  <si>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</si>
  <si>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</si>
  <si>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</si>
  <si>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</si>
  <si>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</si>
  <si>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</si>
  <si>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</si>
  <si>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</si>
  <si>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</si>
  <si>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</si>
  <si>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</si>
  <si>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</si>
  <si>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</si>
  <si>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</si>
  <si>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</si>
  <si>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</si>
  <si>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</si>
  <si>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</si>
  <si>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</si>
  <si>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</si>
  <si>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</si>
  <si>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</si>
  <si>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</si>
  <si>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</si>
  <si>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</si>
  <si>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</si>
  <si>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</si>
  <si>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</si>
  <si>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</si>
  <si>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</si>
  <si>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</si>
  <si>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</si>
  <si>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</si>
  <si>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</si>
  <si>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</si>
  <si>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</si>
  <si>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</si>
  <si>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</si>
  <si>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</si>
  <si>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</si>
  <si>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</si>
  <si>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</si>
  <si>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</si>
  <si>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</si>
  <si>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</si>
  <si>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</si>
  <si>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</si>
  <si>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</si>
  <si>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</si>
  <si>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</si>
  <si>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</si>
  <si>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</si>
  <si>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</si>
  <si>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</si>
  <si>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</si>
  <si>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</si>
  <si>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</si>
  <si>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</si>
  <si>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</si>
  <si>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</si>
  <si>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</si>
  <si>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</si>
  <si>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</si>
  <si>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</si>
  <si>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</si>
  <si>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</si>
  <si>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</si>
  <si>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</si>
  <si>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</si>
  <si>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</si>
  <si>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</si>
  <si>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</si>
  <si>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</si>
  <si>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</si>
  <si>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</si>
  <si>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</si>
  <si>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</si>
  <si>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</si>
  <si>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</si>
  <si>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</si>
  <si>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</si>
  <si>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</si>
  <si>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</si>
  <si>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</si>
  <si>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</si>
  <si>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</si>
  <si>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</si>
  <si>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</si>
  <si>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</si>
  <si>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</si>
  <si>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</si>
  <si>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</si>
  <si>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</si>
  <si>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</si>
  <si>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</si>
  <si>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</si>
  <si>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</si>
  <si>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</si>
  <si>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</si>
  <si>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</si>
  <si>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</si>
  <si>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</si>
  <si>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</si>
  <si>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</si>
  <si>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</si>
  <si>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</si>
  <si>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</si>
  <si>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</si>
  <si>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</si>
  <si>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</si>
  <si>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</si>
  <si>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</si>
  <si>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</si>
  <si>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</si>
  <si>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</si>
  <si>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</si>
  <si>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</si>
  <si>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</si>
  <si>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</si>
  <si>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</si>
  <si>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</si>
  <si>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</si>
  <si>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</si>
  <si>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</si>
  <si>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</si>
  <si>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</si>
  <si>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</si>
  <si>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</si>
  <si>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</si>
  <si>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</si>
  <si>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</si>
  <si>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</si>
  <si>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</si>
  <si>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</si>
  <si>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</si>
  <si>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</si>
  <si>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</si>
  <si>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</si>
  <si>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</si>
  <si>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</si>
  <si>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</si>
  <si>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</si>
  <si>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</si>
  <si>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</si>
  <si>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</si>
  <si>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</si>
  <si>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</si>
  <si>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</si>
  <si>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</si>
  <si>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</si>
  <si>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</si>
  <si>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</si>
  <si>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</si>
  <si>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</si>
  <si>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</si>
  <si>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</si>
  <si>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</si>
  <si>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</si>
  <si>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</si>
  <si>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</si>
  <si>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</si>
  <si>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</si>
  <si>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</si>
  <si>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</si>
  <si>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</si>
  <si>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</si>
  <si>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</si>
  <si>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</si>
  <si>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</si>
  <si>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</si>
  <si>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</si>
  <si>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</si>
  <si>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</si>
  <si>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</si>
  <si>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</si>
  <si>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</si>
  <si>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</si>
  <si>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</si>
  <si>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</si>
  <si>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</si>
  <si>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</si>
  <si>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</si>
  <si>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</si>
  <si>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</si>
  <si>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</si>
  <si>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</si>
  <si>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</si>
  <si>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</si>
  <si>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</si>
  <si>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</si>
  <si>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</si>
  <si>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</si>
  <si>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</si>
  <si>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</si>
  <si>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</si>
  <si>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</si>
  <si>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</si>
  <si>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</si>
  <si>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</si>
  <si>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</si>
  <si>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</si>
  <si>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</si>
  <si>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</si>
  <si>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</si>
  <si>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</si>
  <si>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</si>
  <si>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</si>
  <si>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</si>
  <si>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</si>
  <si>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</si>
  <si>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</si>
  <si>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</si>
  <si>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</si>
  <si>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</si>
  <si>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</si>
  <si>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</si>
  <si>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</si>
  <si>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</si>
  <si>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</si>
  <si>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</si>
  <si>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</si>
  <si>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</si>
  <si>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</si>
  <si>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</si>
  <si>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</si>
  <si>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</si>
  <si>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</si>
  <si>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</si>
  <si>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</si>
  <si>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</si>
  <si>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</si>
  <si>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</si>
  <si>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</si>
  <si>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</si>
  <si>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</si>
  <si>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</si>
  <si>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</si>
  <si>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</si>
  <si>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</si>
  <si>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</si>
  <si>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</si>
  <si>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</si>
  <si>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</si>
  <si>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</si>
  <si>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</si>
  <si>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</si>
  <si>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</si>
  <si>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</si>
  <si>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</si>
  <si>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</si>
  <si>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</si>
  <si>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</si>
  <si>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</si>
  <si>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</si>
  <si>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</si>
  <si>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</si>
  <si>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</si>
  <si>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</si>
  <si>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</si>
  <si>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</si>
  <si>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</si>
  <si>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</si>
  <si>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</si>
  <si>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</si>
  <si>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</si>
  <si>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</si>
  <si>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</si>
  <si>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</si>
  <si>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</si>
  <si>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</si>
  <si>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</si>
  <si>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</si>
  <si>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</si>
  <si>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</si>
  <si>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</si>
  <si>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</si>
  <si>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</si>
  <si>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</si>
  <si>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</si>
  <si>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</si>
  <si>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</si>
  <si>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</si>
  <si>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</si>
  <si>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</si>
  <si>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</si>
  <si>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</si>
  <si>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</si>
  <si>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</si>
  <si>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</si>
  <si>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</si>
  <si>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</si>
  <si>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</si>
  <si>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</si>
  <si>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</si>
  <si>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</si>
  <si>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</si>
  <si>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</si>
  <si>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</si>
  <si>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</si>
  <si>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</si>
  <si>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</si>
  <si>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</si>
  <si>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</si>
  <si>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</si>
  <si>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</si>
  <si>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</si>
  <si>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</si>
  <si>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</si>
  <si>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</si>
  <si>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</si>
  <si>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</si>
  <si>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</si>
  <si>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</si>
  <si>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</si>
  <si>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</si>
  <si>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</si>
  <si>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</si>
  <si>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</si>
  <si>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</si>
  <si>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</si>
  <si>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</si>
  <si>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</si>
  <si>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</si>
  <si>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</si>
  <si>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</si>
  <si>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</si>
  <si>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</si>
  <si>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</si>
  <si>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</si>
  <si>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</si>
  <si>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</si>
  <si>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</si>
  <si>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</si>
  <si>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</si>
  <si>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</si>
  <si>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</si>
  <si>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</si>
  <si>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</si>
  <si>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</si>
  <si>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</si>
  <si>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</si>
  <si>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</si>
  <si>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</si>
  <si>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</si>
  <si>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</si>
  <si>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</si>
  <si>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</si>
  <si>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</si>
  <si>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</si>
  <si>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</si>
  <si>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</si>
  <si>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</si>
  <si>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</si>
  <si>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</si>
  <si>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</si>
  <si>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</si>
  <si>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</si>
  <si>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</si>
  <si>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</si>
  <si>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</si>
  <si>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</si>
  <si>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</si>
  <si>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</si>
  <si>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</si>
  <si>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</si>
  <si>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</si>
  <si>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</si>
  <si>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</si>
  <si>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</si>
  <si>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</si>
  <si>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</si>
  <si>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</si>
  <si>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</si>
  <si>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</si>
  <si>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</si>
  <si>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</si>
  <si>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</si>
  <si>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</si>
  <si>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</si>
  <si>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</si>
  <si>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</si>
  <si>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</si>
  <si>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</si>
  <si>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</si>
  <si>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</si>
  <si>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</si>
  <si>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</si>
  <si>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</si>
  <si>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</si>
  <si>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</si>
  <si>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</si>
  <si>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</si>
  <si>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</si>
  <si>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</si>
  <si>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</si>
  <si>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</si>
  <si>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</si>
  <si>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</si>
  <si>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</si>
  <si>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</si>
  <si>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</si>
  <si>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</si>
  <si>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</si>
  <si>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</si>
  <si>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</si>
  <si>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</si>
  <si>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</si>
  <si>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</si>
  <si>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</si>
  <si>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</si>
  <si>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</si>
  <si>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</si>
  <si>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</si>
  <si>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</si>
  <si>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</si>
  <si>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</si>
  <si>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</si>
  <si>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</si>
  <si>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</si>
  <si>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</si>
  <si>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</si>
  <si>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30</t>
  </si>
  <si>
    <t>A2SCW2_14</t>
  </si>
  <si>
    <t>A2SCW2_30</t>
  </si>
  <si>
    <t>A2SCW2_90</t>
  </si>
  <si>
    <t>A2SCW2_360</t>
  </si>
  <si>
    <t>A2SCW2_7F</t>
  </si>
  <si>
    <t>A2SCW2_180F</t>
  </si>
  <si>
    <t>A2SCW2_360F</t>
  </si>
  <si>
    <t>A2SCW3_30</t>
  </si>
  <si>
    <t>A2SCW3_90</t>
  </si>
  <si>
    <t>A2SCW3_360</t>
  </si>
  <si>
    <t>A2SCW3_7F</t>
  </si>
  <si>
    <t>A2SCW3_180F</t>
  </si>
  <si>
    <t>A2SCW3_360F</t>
  </si>
  <si>
    <t>A2SCW5_30</t>
  </si>
  <si>
    <t>A2SCW5_90</t>
  </si>
  <si>
    <t>A2SCW5_360</t>
  </si>
  <si>
    <t>A2SCW5_7F</t>
  </si>
  <si>
    <t>A2SCW5_180F</t>
  </si>
  <si>
    <t>A2SCW5_360F</t>
  </si>
  <si>
    <t>A2SCW6_14</t>
  </si>
  <si>
    <t>A2SCW6_30</t>
  </si>
  <si>
    <t>A2SCW6_90</t>
  </si>
  <si>
    <t>A2SCW6_360</t>
  </si>
  <si>
    <t>A2SCW6_7F</t>
  </si>
  <si>
    <t>A2SCW6_180F</t>
  </si>
  <si>
    <t>A2SCW6_360F</t>
  </si>
  <si>
    <t>ASCW3_180_Des</t>
  </si>
  <si>
    <t>ASCW3_360_Des</t>
  </si>
  <si>
    <t>ASCW6_180_Des</t>
  </si>
  <si>
    <t>ASCW6_360_Des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</si>
</sst>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Alignment="1" applyProtection="1">
      <alignment horizontal="left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66.42104363426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selection activeCell="A24" sqref="A24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891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8">
        <v>41670</v>
      </c>
      <c r="C16" s="9" t="s">
        <v>854</v>
      </c>
    </row>
    <row r="17" spans="1:34" x14ac:dyDescent="0.25">
      <c r="A17" s="16" t="s">
        <v>811</v>
      </c>
      <c r="B17" s="38">
        <v>41673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892</v>
      </c>
      <c r="B24" s="9" t="s">
        <v>35</v>
      </c>
      <c r="C24" s="17">
        <v>1.95E-5</v>
      </c>
      <c r="D24" s="29">
        <f>IF('Notice Data (Enter Data Here)'!$C24="","",'Notice Data (Enter Data Here)'!$C24*VLOOKUP('Notice Data (Enter Data Here)'!$B24,Doedata,4)*37000000000)</f>
        <v>0.24242399999999997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6.5519999999999995E-12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893</v>
      </c>
      <c r="B25" s="9" t="s">
        <v>35</v>
      </c>
      <c r="C25" s="17">
        <v>1.9099499999999999E-5</v>
      </c>
      <c r="D25" s="29">
        <f>IF('Notice Data (Enter Data Here)'!$C25="","",'Notice Data (Enter Data Here)'!$C25*VLOOKUP('Notice Data (Enter Data Here)'!$B25,Doedata,4)*37000000000)</f>
        <v>0.237444984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6.4174319999999996E-12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894</v>
      </c>
      <c r="B26" s="9" t="s">
        <v>35</v>
      </c>
      <c r="C26" s="17">
        <v>1.7999999999999997E-5</v>
      </c>
      <c r="D26" s="29">
        <f>IF('Notice Data (Enter Data Here)'!$C26="","",'Notice Data (Enter Data Here)'!$C26*VLOOKUP('Notice Data (Enter Data Here)'!$B26,Doedata,4)*37000000000)</f>
        <v>0.22377599999999995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6.0479999999999985E-12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895</v>
      </c>
      <c r="B27" s="9" t="s">
        <v>35</v>
      </c>
      <c r="C27" s="17">
        <v>6.6279000000000007E-5</v>
      </c>
      <c r="D27" s="29">
        <f>IF('Notice Data (Enter Data Here)'!$C27="","",'Notice Data (Enter Data Here)'!$C27*VLOOKUP('Notice Data (Enter Data Here)'!$B27,Doedata,4)*37000000000)</f>
        <v>0.8239805280000001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2.2269744000000002E-11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896</v>
      </c>
      <c r="B28" s="9" t="s">
        <v>35</v>
      </c>
      <c r="C28" s="17">
        <v>2.2350000000000001E-4</v>
      </c>
      <c r="D28" s="29">
        <f>IF('Notice Data (Enter Data Here)'!$C28="","",'Notice Data (Enter Data Here)'!$C28*VLOOKUP('Notice Data (Enter Data Here)'!$B28,Doedata,4)*37000000000)</f>
        <v>2.7785519999999999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7.5095999999999996E-11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897</v>
      </c>
      <c r="B29" s="9" t="s">
        <v>35</v>
      </c>
      <c r="C29" s="17">
        <v>1.7999999999999998E-4</v>
      </c>
      <c r="D29" s="29">
        <f>IF('Notice Data (Enter Data Here)'!$C29="","",'Notice Data (Enter Data Here)'!$C29*VLOOKUP('Notice Data (Enter Data Here)'!$B29,Doedata,4)*37000000000)</f>
        <v>2.2377599999999997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IF('Notice Data (Enter Data Here)'!$D29="","",'Notice Data (Enter Data Here)'!$D29/37000000000)</f>
        <v>6.0479999999999994E-11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898</v>
      </c>
      <c r="B30" s="9" t="s">
        <v>35</v>
      </c>
      <c r="C30" s="17">
        <v>5.9999999999999995E-4</v>
      </c>
      <c r="D30" s="29">
        <f>IF('Notice Data (Enter Data Here)'!$C30="","",'Notice Data (Enter Data Here)'!$C30*VLOOKUP('Notice Data (Enter Data Here)'!$B30,Doedata,4)*37000000000)</f>
        <v>7.4591999999999992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5">
        <f>IF('Notice Data (Enter Data Here)'!$D30="","",'Notice Data (Enter Data Here)'!$D30/37000000000)</f>
        <v>2.0159999999999998E-10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899</v>
      </c>
      <c r="B31" s="9" t="s">
        <v>35</v>
      </c>
      <c r="C31" s="17">
        <v>2.6775E-5</v>
      </c>
      <c r="D31" s="29">
        <f>IF('Notice Data (Enter Data Here)'!$C31="","",'Notice Data (Enter Data Here)'!$C31*VLOOKUP('Notice Data (Enter Data Here)'!$B31,Doedata,4)*37000000000)</f>
        <v>0.33286679999999996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5">
        <f>IF('Notice Data (Enter Data Here)'!$D31="","",'Notice Data (Enter Data Here)'!$D31/37000000000)</f>
        <v>8.9963999999999991E-12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900</v>
      </c>
      <c r="B32" s="9" t="s">
        <v>35</v>
      </c>
      <c r="C32" s="17">
        <v>5.2092000000000009E-5</v>
      </c>
      <c r="D32" s="29">
        <f>IF('Notice Data (Enter Data Here)'!$C32="","",'Notice Data (Enter Data Here)'!$C32*VLOOKUP('Notice Data (Enter Data Here)'!$B32,Doedata,4)*37000000000)</f>
        <v>0.6476077440000001</v>
      </c>
      <c r="E32" s="10" t="s">
        <v>817</v>
      </c>
      <c r="F32" s="10" t="s">
        <v>823</v>
      </c>
      <c r="G32" s="10">
        <v>30</v>
      </c>
      <c r="H32" s="10" t="s">
        <v>866</v>
      </c>
      <c r="I32" s="10">
        <v>1</v>
      </c>
      <c r="J32" s="25">
        <f>IF('Notice Data (Enter Data Here)'!$D32="","",'Notice Data (Enter Data Here)'!$D32/37000000000)</f>
        <v>1.7502912000000002E-11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901</v>
      </c>
      <c r="B33" s="9" t="s">
        <v>35</v>
      </c>
      <c r="C33" s="17">
        <v>5.9999999999999995E-5</v>
      </c>
      <c r="D33" s="29">
        <f>IF('Notice Data (Enter Data Here)'!$C33="","",'Notice Data (Enter Data Here)'!$C33*VLOOKUP('Notice Data (Enter Data Here)'!$B33,Doedata,4)*37000000000)</f>
        <v>0.74591999999999992</v>
      </c>
      <c r="E33" s="10" t="s">
        <v>817</v>
      </c>
      <c r="F33" s="10" t="s">
        <v>823</v>
      </c>
      <c r="G33" s="10">
        <v>30</v>
      </c>
      <c r="H33" s="10" t="s">
        <v>866</v>
      </c>
      <c r="I33" s="10">
        <v>1</v>
      </c>
      <c r="J33" s="25">
        <f>IF('Notice Data (Enter Data Here)'!$D33="","",'Notice Data (Enter Data Here)'!$D33/37000000000)</f>
        <v>2.0159999999999998E-11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902</v>
      </c>
      <c r="B34" s="9" t="s">
        <v>35</v>
      </c>
      <c r="C34" s="17">
        <v>2.8079999999999999E-4</v>
      </c>
      <c r="D34" s="29">
        <f>IF('Notice Data (Enter Data Here)'!$C34="","",'Notice Data (Enter Data Here)'!$C34*VLOOKUP('Notice Data (Enter Data Here)'!$B34,Doedata,4)*37000000000)</f>
        <v>3.4909055999999996</v>
      </c>
      <c r="E34" s="10" t="s">
        <v>817</v>
      </c>
      <c r="F34" s="10" t="s">
        <v>823</v>
      </c>
      <c r="G34" s="10">
        <v>30</v>
      </c>
      <c r="H34" s="10" t="s">
        <v>866</v>
      </c>
      <c r="I34" s="10">
        <v>1</v>
      </c>
      <c r="J34" s="25">
        <f>IF('Notice Data (Enter Data Here)'!$D34="","",'Notice Data (Enter Data Here)'!$D34/37000000000)</f>
        <v>9.4348799999999995E-11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903</v>
      </c>
      <c r="B35" s="9" t="s">
        <v>35</v>
      </c>
      <c r="C35" s="17">
        <v>5.2500000000000008E-4</v>
      </c>
      <c r="D35" s="29">
        <f>IF('Notice Data (Enter Data Here)'!$C35="","",'Notice Data (Enter Data Here)'!$C35*VLOOKUP('Notice Data (Enter Data Here)'!$B35,Doedata,4)*37000000000)</f>
        <v>6.5268000000000015</v>
      </c>
      <c r="E35" s="10" t="s">
        <v>817</v>
      </c>
      <c r="F35" s="10" t="s">
        <v>823</v>
      </c>
      <c r="G35" s="10">
        <v>30</v>
      </c>
      <c r="H35" s="10" t="s">
        <v>866</v>
      </c>
      <c r="I35" s="10">
        <v>1</v>
      </c>
      <c r="J35" s="25">
        <f>IF('Notice Data (Enter Data Here)'!$D35="","",'Notice Data (Enter Data Here)'!$D35/37000000000)</f>
        <v>1.7640000000000003E-10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904</v>
      </c>
      <c r="B36" s="9" t="s">
        <v>35</v>
      </c>
      <c r="C36" s="17">
        <v>5.9999999999999995E-4</v>
      </c>
      <c r="D36" s="29">
        <f>IF('Notice Data (Enter Data Here)'!$C36="","",'Notice Data (Enter Data Here)'!$C36*VLOOKUP('Notice Data (Enter Data Here)'!$B36,Doedata,4)*37000000000)</f>
        <v>7.4591999999999992</v>
      </c>
      <c r="E36" s="10" t="s">
        <v>817</v>
      </c>
      <c r="F36" s="10" t="s">
        <v>823</v>
      </c>
      <c r="G36" s="10">
        <v>30</v>
      </c>
      <c r="H36" s="10" t="s">
        <v>866</v>
      </c>
      <c r="I36" s="10">
        <v>1</v>
      </c>
      <c r="J36" s="25">
        <f>IF('Notice Data (Enter Data Here)'!$D36="","",'Notice Data (Enter Data Here)'!$D36/37000000000)</f>
        <v>2.0159999999999998E-10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905</v>
      </c>
      <c r="B37" s="9" t="s">
        <v>35</v>
      </c>
      <c r="C37" s="17">
        <v>1.104705E-4</v>
      </c>
      <c r="D37" s="29">
        <f>IF('Notice Data (Enter Data Here)'!$C37="","",'Notice Data (Enter Data Here)'!$C37*VLOOKUP('Notice Data (Enter Data Here)'!$B37,Doedata,4)*37000000000)</f>
        <v>1.3733692559999999</v>
      </c>
      <c r="E37" s="10" t="s">
        <v>817</v>
      </c>
      <c r="F37" s="10" t="s">
        <v>823</v>
      </c>
      <c r="G37" s="10">
        <v>30</v>
      </c>
      <c r="H37" s="10" t="s">
        <v>866</v>
      </c>
      <c r="I37" s="10">
        <v>1</v>
      </c>
      <c r="J37" s="25">
        <f>IF('Notice Data (Enter Data Here)'!$D37="","",'Notice Data (Enter Data Here)'!$D37/37000000000)</f>
        <v>3.7118087999999998E-11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906</v>
      </c>
      <c r="B38" s="9" t="s">
        <v>35</v>
      </c>
      <c r="C38" s="17">
        <v>1.1076E-4</v>
      </c>
      <c r="D38" s="29">
        <f>IF('Notice Data (Enter Data Here)'!$C38="","",'Notice Data (Enter Data Here)'!$C38*VLOOKUP('Notice Data (Enter Data Here)'!$B38,Doedata,4)*37000000000)</f>
        <v>1.37696832</v>
      </c>
      <c r="E38" s="10" t="s">
        <v>817</v>
      </c>
      <c r="F38" s="10" t="s">
        <v>823</v>
      </c>
      <c r="G38" s="10">
        <v>30</v>
      </c>
      <c r="H38" s="10" t="s">
        <v>866</v>
      </c>
      <c r="I38" s="10">
        <v>1</v>
      </c>
      <c r="J38" s="25">
        <f>IF('Notice Data (Enter Data Here)'!$D38="","",'Notice Data (Enter Data Here)'!$D38/37000000000)</f>
        <v>3.7215359999999999E-11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907</v>
      </c>
      <c r="B39" s="9" t="s">
        <v>35</v>
      </c>
      <c r="C39" s="17">
        <v>1.1999999999999999E-4</v>
      </c>
      <c r="D39" s="29">
        <f>IF('Notice Data (Enter Data Here)'!$C39="","",'Notice Data (Enter Data Here)'!$C39*VLOOKUP('Notice Data (Enter Data Here)'!$B39,Doedata,4)*37000000000)</f>
        <v>1.4918399999999998</v>
      </c>
      <c r="E39" s="10" t="s">
        <v>817</v>
      </c>
      <c r="F39" s="10" t="s">
        <v>823</v>
      </c>
      <c r="G39" s="10">
        <v>30</v>
      </c>
      <c r="H39" s="10" t="s">
        <v>866</v>
      </c>
      <c r="I39" s="10">
        <v>1</v>
      </c>
      <c r="J39" s="25">
        <f>IF('Notice Data (Enter Data Here)'!$D39="","",'Notice Data (Enter Data Here)'!$D39/37000000000)</f>
        <v>4.0319999999999996E-11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908</v>
      </c>
      <c r="B40" s="9" t="s">
        <v>35</v>
      </c>
      <c r="C40" s="17">
        <v>3.8400000000000001E-4</v>
      </c>
      <c r="D40" s="29">
        <f>IF('Notice Data (Enter Data Here)'!$C40="","",'Notice Data (Enter Data Here)'!$C40*VLOOKUP('Notice Data (Enter Data Here)'!$B40,Doedata,4)*37000000000)</f>
        <v>4.7738879999999995</v>
      </c>
      <c r="E40" s="10" t="s">
        <v>817</v>
      </c>
      <c r="F40" s="10" t="s">
        <v>823</v>
      </c>
      <c r="G40" s="10">
        <v>30</v>
      </c>
      <c r="H40" s="10" t="s">
        <v>866</v>
      </c>
      <c r="I40" s="10">
        <v>1</v>
      </c>
      <c r="J40" s="25">
        <f>IF('Notice Data (Enter Data Here)'!$D40="","",'Notice Data (Enter Data Here)'!$D40/37000000000)</f>
        <v>1.2902399999999999E-10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909</v>
      </c>
      <c r="B41" s="9" t="s">
        <v>35</v>
      </c>
      <c r="C41" s="17">
        <v>1.0500000000000002E-3</v>
      </c>
      <c r="D41" s="29">
        <f>IF('Notice Data (Enter Data Here)'!$C41="","",'Notice Data (Enter Data Here)'!$C41*VLOOKUP('Notice Data (Enter Data Here)'!$B41,Doedata,4)*37000000000)</f>
        <v>13.053600000000003</v>
      </c>
      <c r="E41" s="10" t="s">
        <v>817</v>
      </c>
      <c r="F41" s="10" t="s">
        <v>823</v>
      </c>
      <c r="G41" s="10">
        <v>30</v>
      </c>
      <c r="H41" s="10" t="s">
        <v>866</v>
      </c>
      <c r="I41" s="10">
        <v>1</v>
      </c>
      <c r="J41" s="25">
        <f>IF('Notice Data (Enter Data Here)'!$D41="","",'Notice Data (Enter Data Here)'!$D41/37000000000)</f>
        <v>3.5280000000000006E-10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910</v>
      </c>
      <c r="B42" s="9" t="s">
        <v>35</v>
      </c>
      <c r="C42" s="17">
        <v>1.1999999999999999E-3</v>
      </c>
      <c r="D42" s="29">
        <f>IF('Notice Data (Enter Data Here)'!$C42="","",'Notice Data (Enter Data Here)'!$C42*VLOOKUP('Notice Data (Enter Data Here)'!$B42,Doedata,4)*37000000000)</f>
        <v>14.918399999999998</v>
      </c>
      <c r="E42" s="10" t="s">
        <v>817</v>
      </c>
      <c r="F42" s="10" t="s">
        <v>823</v>
      </c>
      <c r="G42" s="10">
        <v>30</v>
      </c>
      <c r="H42" s="10" t="s">
        <v>866</v>
      </c>
      <c r="I42" s="10">
        <v>1</v>
      </c>
      <c r="J42" s="25">
        <f>IF('Notice Data (Enter Data Here)'!$D42="","",'Notice Data (Enter Data Here)'!$D42/37000000000)</f>
        <v>4.0319999999999996E-10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911</v>
      </c>
      <c r="B43" s="9" t="s">
        <v>35</v>
      </c>
      <c r="C43" s="17">
        <v>1.3833600000000003E-4</v>
      </c>
      <c r="D43" s="29">
        <f>IF('Notice Data (Enter Data Here)'!$C43="","",'Notice Data (Enter Data Here)'!$C43*VLOOKUP('Notice Data (Enter Data Here)'!$B43,Doedata,4)*37000000000)</f>
        <v>1.719793152</v>
      </c>
      <c r="E43" s="10" t="s">
        <v>817</v>
      </c>
      <c r="F43" s="10" t="s">
        <v>823</v>
      </c>
      <c r="G43" s="10">
        <v>30</v>
      </c>
      <c r="H43" s="10" t="s">
        <v>866</v>
      </c>
      <c r="I43" s="10">
        <v>1</v>
      </c>
      <c r="J43" s="25">
        <f>IF('Notice Data (Enter Data Here)'!$D43="","",'Notice Data (Enter Data Here)'!$D43/37000000000)</f>
        <v>4.6480896000000004E-11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9" t="s">
        <v>912</v>
      </c>
      <c r="B44" s="9" t="s">
        <v>35</v>
      </c>
      <c r="C44" s="17">
        <v>1.4999999999999999E-4</v>
      </c>
      <c r="D44" s="29">
        <f>IF('Notice Data (Enter Data Here)'!$C44="","",'Notice Data (Enter Data Here)'!$C44*VLOOKUP('Notice Data (Enter Data Here)'!$B44,Doedata,4)*37000000000)</f>
        <v>1.8647999999999998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>IF('Notice Data (Enter Data Here)'!$D44="","",'Notice Data (Enter Data Here)'!$D44/37000000000)</f>
        <v>5.0399999999999995E-11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9" t="s">
        <v>913</v>
      </c>
      <c r="B45" s="9" t="s">
        <v>35</v>
      </c>
      <c r="C45" s="17">
        <v>1.90485E-4</v>
      </c>
      <c r="D45" s="29">
        <f>IF('Notice Data (Enter Data Here)'!$C45="","",'Notice Data (Enter Data Here)'!$C45*VLOOKUP('Notice Data (Enter Data Here)'!$B45,Doedata,4)*37000000000)</f>
        <v>2.36810952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>IF('Notice Data (Enter Data Here)'!$D45="","",'Notice Data (Enter Data Here)'!$D45/37000000000)</f>
        <v>6.4002960000000001E-11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9" t="s">
        <v>914</v>
      </c>
      <c r="B46" s="9" t="s">
        <v>35</v>
      </c>
      <c r="C46" s="17">
        <v>1.9499999999999997E-4</v>
      </c>
      <c r="D46" s="29">
        <f>IF('Notice Data (Enter Data Here)'!$C46="","",'Notice Data (Enter Data Here)'!$C46*VLOOKUP('Notice Data (Enter Data Here)'!$B46,Doedata,4)*37000000000)</f>
        <v>2.4242399999999993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>IF('Notice Data (Enter Data Here)'!$D46="","",'Notice Data (Enter Data Here)'!$D46/37000000000)</f>
        <v>6.5519999999999984E-11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9" t="s">
        <v>915</v>
      </c>
      <c r="B47" s="9" t="s">
        <v>35</v>
      </c>
      <c r="C47" s="17">
        <v>1.19355E-3</v>
      </c>
      <c r="D47" s="29">
        <f>IF('Notice Data (Enter Data Here)'!$C47="","",'Notice Data (Enter Data Here)'!$C47*VLOOKUP('Notice Data (Enter Data Here)'!$B47,Doedata,4)*37000000000)</f>
        <v>14.838213600000001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>IF('Notice Data (Enter Data Here)'!$D47="","",'Notice Data (Enter Data Here)'!$D47/37000000000)</f>
        <v>4.0103280000000002E-10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9" t="s">
        <v>916</v>
      </c>
      <c r="B48" s="9" t="s">
        <v>35</v>
      </c>
      <c r="C48" s="17">
        <v>1.0656000000000001E-3</v>
      </c>
      <c r="D48" s="29">
        <f>IF('Notice Data (Enter Data Here)'!$C48="","",'Notice Data (Enter Data Here)'!$C48*VLOOKUP('Notice Data (Enter Data Here)'!$B48,Doedata,4)*37000000000)</f>
        <v>13.2475392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>IF('Notice Data (Enter Data Here)'!$D48="","",'Notice Data (Enter Data Here)'!$D48/37000000000)</f>
        <v>3.5804160000000003E-10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9" t="s">
        <v>917</v>
      </c>
      <c r="B49" s="9" t="s">
        <v>35</v>
      </c>
      <c r="C49" s="17">
        <v>3.8999999999999994E-4</v>
      </c>
      <c r="D49" s="29">
        <f>IF('Notice Data (Enter Data Here)'!$C49="","",'Notice Data (Enter Data Here)'!$C49*VLOOKUP('Notice Data (Enter Data Here)'!$B49,Doedata,4)*37000000000)</f>
        <v>4.8484799999999986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>IF('Notice Data (Enter Data Here)'!$D49="","",'Notice Data (Enter Data Here)'!$D49/37000000000)</f>
        <v>1.3103999999999997E-10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40" t="s">
        <v>918</v>
      </c>
      <c r="B50" s="9" t="s">
        <v>35</v>
      </c>
      <c r="C50" s="17">
        <v>1.2750000000000001E-4</v>
      </c>
      <c r="D50" s="29">
        <f>IF('Notice Data (Enter Data Here)'!$C50="","",'Notice Data (Enter Data Here)'!$C50*VLOOKUP('Notice Data (Enter Data Here)'!$B50,Doedata,4)*37000000000)</f>
        <v>1.58508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>IF('Notice Data (Enter Data Here)'!$D50="","",'Notice Data (Enter Data Here)'!$D50/37000000000)</f>
        <v>4.2840000000000004E-11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40" t="s">
        <v>919</v>
      </c>
      <c r="B51" s="9" t="s">
        <v>35</v>
      </c>
      <c r="C51" s="17">
        <v>1.0349999999999999E-4</v>
      </c>
      <c r="D51" s="29">
        <f>IF('Notice Data (Enter Data Here)'!$C51="","",'Notice Data (Enter Data Here)'!$C51*VLOOKUP('Notice Data (Enter Data Here)'!$B51,Doedata,4)*37000000000)</f>
        <v>1.2867120000000001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>IF('Notice Data (Enter Data Here)'!$D51="","",'Notice Data (Enter Data Here)'!$D51/37000000000)</f>
        <v>3.4776E-11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40" t="s">
        <v>920</v>
      </c>
      <c r="B52" s="9" t="s">
        <v>35</v>
      </c>
      <c r="C52" s="17">
        <v>8.9999999999999992E-5</v>
      </c>
      <c r="D52" s="29">
        <f>IF('Notice Data (Enter Data Here)'!$C52="","",'Notice Data (Enter Data Here)'!$C52*VLOOKUP('Notice Data (Enter Data Here)'!$B52,Doedata,4)*37000000000)</f>
        <v>1.1188799999999999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>IF('Notice Data (Enter Data Here)'!$D52="","",'Notice Data (Enter Data Here)'!$D52/37000000000)</f>
        <v>3.0239999999999997E-11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40" t="s">
        <v>921</v>
      </c>
      <c r="B53" s="9" t="s">
        <v>35</v>
      </c>
      <c r="C53" s="17">
        <v>8.9999999999999992E-5</v>
      </c>
      <c r="D53" s="29">
        <f>IF('Notice Data (Enter Data Here)'!$C53="","",'Notice Data (Enter Data Here)'!$C53*VLOOKUP('Notice Data (Enter Data Here)'!$B53,Doedata,4)*37000000000)</f>
        <v>1.1188799999999999</v>
      </c>
      <c r="E53" s="10" t="s">
        <v>817</v>
      </c>
      <c r="F53" s="10" t="s">
        <v>823</v>
      </c>
      <c r="G53" s="10">
        <v>30</v>
      </c>
      <c r="H53" s="10" t="s">
        <v>866</v>
      </c>
      <c r="I53" s="10">
        <v>1</v>
      </c>
      <c r="J53" s="25">
        <f>IF('Notice Data (Enter Data Here)'!$D53="","",'Notice Data (Enter Data Here)'!$D53/37000000000)</f>
        <v>3.0239999999999997E-11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 Vazquez</cp:lastModifiedBy>
  <cp:lastPrinted>2010-11-18T22:52:38Z</cp:lastPrinted>
  <dcterms:created xsi:type="dcterms:W3CDTF">2010-11-12T20:51:00Z</dcterms:created>
  <dcterms:modified xsi:type="dcterms:W3CDTF">2013-12-22T21:11:16Z</dcterms:modified>
</cp:coreProperties>
</file>