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13360" yWindow="1400" windowWidth="32800" windowHeight="176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1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<sst xmlns="http://schemas.openxmlformats.org/spreadsheetml/2006/main" count="3254" uniqueCount="895">
  <si>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</si>
  <si>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</si>
  <si>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</si>
  <si>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</si>
  <si>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</si>
  <si>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</si>
  <si>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</si>
  <si>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</si>
  <si>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</si>
  <si>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</si>
  <si>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</si>
  <si>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</si>
  <si>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</si>
  <si>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</si>
  <si>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</si>
  <si>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</si>
  <si>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</si>
  <si>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</si>
  <si>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</si>
  <si>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</si>
  <si>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</si>
  <si>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</si>
  <si>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</si>
  <si>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</si>
  <si>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</si>
  <si>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</si>
  <si>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</si>
  <si>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</si>
  <si>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</si>
  <si>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</si>
  <si>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</si>
  <si>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</si>
  <si>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</si>
  <si>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</si>
  <si>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</si>
  <si>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</si>
  <si>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</si>
  <si>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</si>
  <si>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</si>
  <si>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</si>
  <si>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</si>
  <si>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</si>
  <si>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</si>
  <si>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</si>
  <si>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</si>
  <si>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</si>
  <si>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</si>
  <si>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</si>
  <si>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</si>
  <si>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</si>
  <si>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</si>
  <si>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</si>
  <si>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</si>
  <si>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</si>
  <si>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</si>
  <si>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</si>
  <si>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</si>
  <si>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</si>
  <si>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</si>
  <si>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</si>
  <si>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</si>
  <si>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</si>
  <si>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</si>
  <si>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</si>
  <si>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</si>
  <si>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</si>
  <si>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</si>
  <si>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</si>
  <si>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</si>
  <si>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</si>
  <si>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</si>
  <si>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</si>
  <si>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</si>
  <si>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</si>
  <si>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</si>
  <si>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</si>
  <si>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</si>
  <si>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</si>
  <si>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</si>
  <si>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</si>
  <si>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</si>
  <si>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</si>
  <si>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</si>
  <si>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</si>
  <si>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</si>
  <si>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</si>
  <si>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</si>
  <si>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</si>
  <si>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</si>
  <si>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</si>
  <si>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</si>
  <si>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</si>
  <si>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</si>
  <si>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</si>
  <si>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</si>
  <si>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</si>
  <si>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</si>
  <si>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</si>
  <si>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</si>
  <si>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</si>
  <si>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</si>
  <si>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</si>
  <si>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</si>
  <si>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</si>
  <si>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</si>
  <si>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</si>
  <si>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</si>
  <si>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</si>
  <si>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</si>
  <si>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</si>
  <si>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</si>
  <si>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</si>
  <si>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</si>
  <si>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</si>
  <si>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</si>
  <si>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</si>
  <si>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</si>
  <si>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</si>
  <si>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</si>
  <si>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</si>
  <si>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</si>
  <si>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</si>
  <si>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</si>
  <si>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</si>
  <si>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</si>
  <si>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</si>
  <si>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</si>
  <si>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</si>
  <si>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</si>
  <si>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</si>
  <si>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</si>
  <si>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</si>
  <si>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</si>
  <si>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</si>
  <si>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</si>
  <si>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</si>
  <si>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</si>
  <si>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</si>
  <si>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</si>
  <si>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</si>
  <si>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</si>
  <si>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</si>
  <si>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</si>
  <si>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</si>
  <si>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</si>
  <si>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</si>
  <si>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</si>
  <si>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</si>
  <si>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</si>
  <si>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</si>
  <si>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</si>
  <si>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</si>
  <si>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</si>
  <si>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</si>
  <si>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</si>
  <si>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</si>
  <si>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</si>
  <si>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</si>
  <si>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</si>
  <si>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</si>
  <si>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</si>
  <si>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</si>
  <si>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</si>
  <si>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</si>
  <si>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</si>
  <si>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</si>
  <si>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</si>
  <si>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</si>
  <si>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</si>
  <si>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</si>
  <si>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</si>
  <si>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</si>
  <si>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</si>
  <si>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</si>
  <si>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</si>
  <si>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</si>
  <si>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</si>
  <si>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</si>
  <si>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</si>
  <si>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</si>
  <si>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</si>
  <si>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</si>
  <si>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</si>
  <si>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</si>
  <si>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</si>
  <si>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</si>
  <si>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</si>
  <si>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</si>
  <si>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</si>
  <si>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</si>
  <si>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</si>
  <si>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</si>
  <si>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</si>
  <si>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</si>
  <si>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</si>
  <si>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</si>
  <si>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</si>
  <si>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</si>
  <si>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</si>
  <si>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</si>
  <si>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</si>
  <si>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</si>
  <si>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</si>
  <si>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</si>
  <si>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</si>
  <si>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</si>
  <si>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</si>
  <si>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</si>
  <si>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</si>
  <si>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</si>
  <si>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</si>
  <si>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</si>
  <si>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</si>
  <si>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</si>
  <si>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</si>
  <si>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</si>
  <si>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</si>
  <si>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</si>
  <si>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</si>
  <si>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</si>
  <si>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</si>
  <si>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</si>
  <si>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</si>
  <si>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</si>
  <si>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</si>
  <si>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</si>
  <si>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</si>
  <si>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</si>
  <si>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</si>
  <si>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</si>
  <si>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</si>
  <si>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</si>
  <si>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</si>
  <si>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</si>
  <si>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</si>
  <si>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</si>
  <si>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</si>
  <si>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</si>
  <si>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</si>
  <si>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</si>
  <si>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</si>
  <si>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</si>
  <si>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</si>
  <si>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</si>
  <si>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</si>
  <si>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</si>
  <si>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</si>
  <si>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</si>
  <si>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</si>
  <si>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</si>
  <si>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</si>
  <si>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</si>
  <si>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</si>
  <si>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</si>
  <si>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</si>
  <si>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</si>
  <si>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</si>
  <si>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</si>
  <si>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</si>
  <si>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</si>
  <si>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</si>
  <si>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</si>
  <si>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</si>
  <si>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</si>
  <si>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</si>
  <si>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</si>
  <si>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</si>
  <si>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</si>
  <si>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</si>
  <si>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</si>
  <si>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</si>
  <si>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</si>
  <si>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</si>
  <si>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</si>
  <si>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</si>
  <si>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</si>
  <si>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</si>
  <si>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</si>
  <si>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</si>
  <si>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</si>
  <si>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</si>
  <si>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</si>
  <si>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</si>
  <si>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</si>
  <si>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</si>
  <si>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</si>
  <si>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</si>
  <si>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</si>
  <si>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</si>
  <si>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</si>
  <si>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</si>
  <si>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</si>
  <si>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</si>
  <si>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</si>
  <si>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</si>
  <si>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</si>
  <si>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</si>
  <si>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</si>
  <si>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</si>
  <si>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</si>
  <si>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</si>
  <si>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</si>
  <si>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</si>
  <si>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</si>
  <si>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</si>
  <si>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</si>
  <si>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</si>
  <si>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</si>
  <si>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</si>
  <si>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</si>
  <si>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</si>
  <si>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</si>
  <si>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</si>
  <si>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</si>
  <si>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</si>
  <si>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</si>
  <si>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</si>
  <si>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</si>
  <si>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</si>
  <si>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</si>
  <si>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</si>
  <si>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</si>
  <si>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</si>
  <si>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</si>
  <si>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</si>
  <si>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</si>
  <si>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</si>
  <si>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</si>
  <si>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</si>
  <si>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</si>
  <si>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</si>
  <si>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</si>
  <si>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</si>
  <si>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</si>
  <si>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</si>
  <si>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</si>
  <si>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</si>
  <si>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</si>
  <si>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</si>
  <si>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</si>
  <si>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</si>
  <si>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</si>
  <si>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</si>
  <si>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</si>
  <si>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</si>
  <si>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</si>
  <si>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</si>
  <si>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</si>
  <si>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</si>
  <si>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</si>
  <si>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</si>
  <si>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</si>
  <si>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</si>
  <si>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</si>
  <si>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</si>
  <si>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</si>
  <si>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</si>
  <si>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</si>
  <si>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</si>
  <si>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</si>
  <si>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</si>
  <si>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</si>
  <si>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</si>
  <si>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</si>
  <si>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</si>
  <si>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</si>
  <si>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</si>
  <si>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</si>
  <si>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</si>
  <si>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</si>
  <si>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</si>
  <si>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</si>
  <si>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</si>
  <si>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</si>
  <si>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</si>
  <si>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</si>
  <si>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</si>
  <si>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</si>
  <si>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</si>
  <si>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</si>
  <si>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</si>
  <si>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</si>
  <si>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</si>
  <si>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</si>
  <si>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</si>
  <si>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</si>
  <si>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</si>
  <si>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</si>
  <si>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</si>
  <si>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</si>
  <si>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</si>
  <si>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</si>
  <si>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</si>
  <si>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</si>
  <si>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</si>
  <si>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</si>
  <si>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</si>
  <si>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</si>
  <si>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</si>
  <si>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</si>
  <si>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</si>
  <si>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</si>
  <si>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</si>
  <si>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</si>
  <si>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</si>
  <si>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</si>
  <si>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</si>
  <si>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</si>
  <si>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</si>
  <si>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</si>
  <si>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</si>
  <si>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</si>
  <si>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</si>
  <si>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</si>
  <si>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</si>
  <si>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</si>
  <si>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</si>
  <si>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</si>
  <si>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</si>
  <si>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</si>
  <si>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</si>
  <si>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</si>
  <si>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</si>
  <si>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</si>
  <si>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</si>
  <si>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</si>
  <si>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</si>
  <si>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</si>
  <si>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</si>
  <si>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</si>
  <si>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</si>
  <si>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</si>
  <si>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</si>
  <si>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</si>
  <si>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</si>
  <si>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</si>
  <si>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</si>
  <si>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</si>
  <si>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</si>
  <si>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</si>
  <si>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</si>
  <si>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</si>
  <si>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</si>
  <si>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</si>
  <si>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</si>
  <si>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</si>
  <si>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</si>
  <si>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</si>
  <si>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</si>
  <si>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</si>
  <si>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</si>
  <si>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</si>
  <si>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</si>
  <si>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</si>
  <si>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</si>
  <si>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</si>
  <si>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</si>
  <si>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</si>
  <si>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</si>
  <si>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</si>
  <si>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</si>
  <si>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</si>
  <si>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</si>
  <si>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</si>
  <si>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</si>
  <si>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</si>
  <si>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</si>
  <si>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</si>
  <si>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</si>
  <si>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</si>
  <si>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</si>
  <si>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</si>
  <si>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</si>
  <si>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</si>
  <si>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</si>
  <si>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</si>
  <si>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</si>
  <si>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</si>
  <si>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</si>
  <si>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</si>
  <si>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</si>
  <si>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</si>
  <si>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</si>
  <si>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</si>
  <si>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</si>
  <si>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</si>
  <si>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</si>
  <si>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</si>
  <si>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</si>
  <si>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</si>
  <si>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</si>
  <si>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</si>
  <si>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</si>
  <si>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</si>
  <si>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</si>
  <si>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</si>
  <si>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</si>
  <si>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</si>
  <si>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</si>
  <si>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</si>
  <si>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</si>
  <si>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</si>
  <si>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</si>
  <si>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</si>
  <si>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</si>
  <si>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</si>
  <si>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</si>
  <si>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</si>
  <si>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</si>
  <si>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</si>
  <si>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</si>
  <si>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</si>
  <si>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</si>
  <si>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</si>
  <si>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</si>
  <si>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</si>
  <si>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</si>
  <si>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</si>
  <si>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</si>
  <si>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</si>
  <si>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</si>
  <si>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</si>
  <si>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</si>
  <si>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</si>
  <si>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</si>
  <si>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</si>
  <si>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</si>
  <si>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</si>
  <si>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</si>
  <si>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</si>
  <si>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</si>
  <si>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</si>
  <si>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</si>
  <si>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</si>
  <si>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</si>
  <si>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</si>
  <si>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</si>
  <si>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</si>
  <si>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</si>
  <si>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</si>
  <si>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</si>
  <si>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</si>
  <si>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</si>
  <si>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</si>
  <si>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</si>
  <si>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</si>
  <si>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</si>
  <si>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</si>
  <si>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</si>
  <si>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</si>
  <si>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</si>
  <si>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</si>
  <si>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</si>
  <si>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</si>
  <si>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</si>
  <si>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</si>
  <si>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</si>
  <si>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</si>
  <si>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</si>
  <si>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</si>
  <si>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</si>
  <si>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</si>
  <si>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</si>
  <si>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</si>
  <si>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</si>
  <si>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</si>
  <si>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</si>
  <si>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</si>
  <si>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</si>
  <si>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</si>
  <si>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</si>
  <si>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</si>
  <si>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</si>
  <si>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</si>
  <si>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</si>
  <si>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</si>
  <si>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</si>
  <si>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</si>
  <si>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</si>
  <si>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</si>
  <si>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</si>
  <si>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</si>
  <si>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</si>
  <si>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</si>
  <si>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</si>
  <si>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</si>
  <si>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</si>
  <si>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</si>
  <si>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</si>
  <si>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</si>
  <si>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</si>
  <si>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</si>
  <si>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</si>
  <si>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</si>
  <si>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</si>
  <si>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</si>
  <si>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</si>
  <si>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</si>
  <si>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</si>
  <si>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</si>
  <si>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</si>
  <si>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</si>
  <si>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</si>
  <si>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</si>
  <si>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</si>
  <si>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</si>
  <si>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</si>
  <si>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</si>
  <si>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</si>
  <si>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</si>
  <si>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</si>
  <si>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</si>
  <si>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</si>
  <si>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</si>
  <si>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</si>
  <si>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</si>
  <si>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</si>
  <si>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</si>
  <si>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</si>
  <si>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</si>
  <si>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</si>
  <si>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</si>
  <si>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</si>
  <si>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</si>
  <si>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</si>
  <si>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</si>
  <si>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</si>
  <si>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</si>
  <si>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</si>
  <si>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</si>
  <si>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</si>
  <si>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</si>
  <si>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</si>
  <si>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</si>
  <si>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</si>
  <si>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</si>
  <si>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</si>
  <si>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</si>
  <si>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</si>
  <si>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</si>
  <si>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</si>
  <si>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</si>
  <si>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</si>
  <si>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</si>
  <si>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</si>
  <si>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</si>
  <si>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</si>
  <si>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</si>
  <si>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</si>
  <si>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</si>
  <si>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</si>
  <si>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</si>
  <si>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</si>
  <si>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</si>
  <si>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</si>
  <si>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</si>
  <si>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</si>
  <si>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</si>
  <si>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</si>
  <si>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</si>
  <si>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</si>
  <si>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</si>
  <si>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</si>
  <si>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</si>
  <si>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</si>
  <si>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</si>
  <si>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</si>
  <si>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</si>
  <si>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</si>
  <si>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</si>
  <si>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</si>
  <si>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</si>
  <si>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</si>
  <si>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</si>
  <si>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</si>
  <si>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</si>
  <si>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</si>
  <si>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</si>
  <si>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</si>
  <si>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</si>
  <si>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</si>
  <si>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</si>
  <si>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</si>
  <si>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</si>
  <si>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</si>
  <si>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</si>
  <si>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</si>
  <si>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</si>
  <si>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</si>
  <si>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</si>
  <si>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</si>
  <si>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</si>
  <si>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</si>
  <si>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</si>
  <si>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</si>
  <si>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</si>
  <si>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</si>
  <si>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</si>
  <si>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</si>
  <si>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</si>
  <si>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</si>
  <si>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</si>
  <si>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</si>
  <si>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</si>
  <si>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</si>
  <si>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</si>
  <si>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</si>
  <si>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</si>
  <si>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</si>
  <si>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</si>
  <si>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</si>
  <si>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</si>
  <si>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</si>
  <si>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</si>
  <si>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</si>
  <si>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</si>
  <si>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</si>
  <si>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</si>
  <si>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</si>
  <si>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</si>
  <si>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</si>
  <si>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</si>
  <si>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</si>
  <si>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</si>
  <si>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</si>
  <si>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</si>
  <si>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</si>
  <si>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</si>
  <si>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</si>
  <si>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</si>
  <si>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</si>
  <si>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</si>
  <si>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</si>
  <si>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</si>
  <si>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</si>
  <si>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</si>
  <si>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</si>
  <si>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</si>
  <si>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</si>
  <si>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</si>
  <si>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</si>
  <si>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</si>
  <si>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</si>
  <si>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</si>
  <si>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</si>
  <si>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</si>
  <si>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</si>
  <si>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</si>
  <si>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</si>
  <si>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</si>
  <si>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</si>
  <si>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</si>
  <si>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</si>
  <si>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</si>
  <si>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</si>
  <si>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</si>
  <si>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</si>
  <si>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</si>
  <si>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</si>
  <si>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</si>
  <si>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</si>
  <si>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</si>
  <si>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</si>
  <si>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</si>
  <si>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</si>
  <si>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</si>
  <si>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</si>
  <si>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</si>
  <si>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</si>
  <si>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</si>
  <si>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</si>
  <si>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</si>
  <si>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</si>
  <si>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</si>
  <si>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</si>
  <si>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</si>
  <si>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</si>
  <si>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</si>
  <si>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</si>
  <si>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</si>
  <si>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</si>
  <si>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</si>
  <si>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</si>
  <si>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</si>
  <si>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</si>
  <si>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</si>
  <si>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</si>
  <si>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</si>
  <si>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</si>
  <si>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</si>
  <si>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</si>
  <si>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</si>
  <si>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</si>
  <si>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</si>
  <si>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</si>
  <si>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</si>
  <si>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</si>
  <si>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</si>
  <si>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</si>
  <si>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</si>
  <si>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</si>
  <si>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</si>
  <si>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</si>
  <si>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</si>
  <si>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</si>
  <si>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</si>
  <si>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</si>
  <si>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</si>
  <si>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</si>
  <si>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</si>
  <si>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</si>
  <si>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</si>
  <si>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</si>
  <si>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</si>
  <si>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</si>
  <si>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</si>
  <si>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</si>
  <si>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</si>
  <si>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</si>
  <si>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</si>
  <si>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</si>
  <si>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</si>
  <si>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</si>
  <si>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</si>
  <si>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</si>
  <si>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</si>
  <si>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</si>
  <si>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</si>
  <si>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</si>
  <si>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</si>
  <si>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</si>
  <si>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</si>
  <si>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</si>
  <si>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</si>
  <si>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</si>
  <si>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</si>
  <si>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</si>
  <si>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</si>
  <si>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</si>
  <si>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</si>
  <si>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</si>
  <si>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</si>
  <si>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</si>
  <si>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</si>
  <si>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</si>
  <si>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</si>
  <si>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</si>
  <si>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</si>
  <si>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</si>
  <si>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</si>
  <si>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</si>
  <si>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</si>
  <si>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</si>
  <si>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</si>
  <si>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</si>
  <si>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</si>
  <si>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</si>
  <si>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</si>
  <si>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</si>
  <si>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</si>
  <si>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</si>
  <si>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</si>
  <si>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</si>
  <si>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</si>
  <si>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</si>
  <si>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</si>
  <si>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</si>
  <si>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</si>
  <si>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</si>
  <si>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</si>
  <si>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</si>
  <si>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</si>
  <si>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</si>
  <si>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</si>
  <si>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</si>
  <si>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</si>
  <si>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</si>
  <si>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</si>
  <si>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</si>
  <si>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</si>
  <si>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Conradson</t>
  </si>
  <si>
    <t>Steven</t>
  </si>
  <si>
    <t>Los Alamos National Laboratory</t>
  </si>
  <si>
    <t>TA 3 Bldg 1698 01U</t>
  </si>
  <si>
    <t>conradson@lanl.gov</t>
  </si>
  <si>
    <t>Los Alamos</t>
  </si>
  <si>
    <t>NM</t>
  </si>
  <si>
    <t>USA</t>
  </si>
  <si>
    <t>505 667-9584</t>
  </si>
  <si>
    <t>the samples must be returned to Darrin Byler, 03-32-102E</t>
  </si>
  <si>
    <t>BL23512-1</t>
  </si>
  <si>
    <t>BL102812DU-01</t>
  </si>
  <si>
    <t>BL 10-2</t>
  </si>
  <si>
    <t>#3875</t>
  </si>
  <si>
    <t>07/05/2013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</si>
</sst>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5">
    <cellStyle name="Accent1" xfId="1" builtinId="29"/>
    <cellStyle name="Followed Hyperlink" xfId="4" builtinId="9" hidden="1"/>
    <cellStyle name="Hyperlink" xfId="3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H26" sqref="H26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889</v>
      </c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888</v>
      </c>
    </row>
    <row r="13" spans="1:3">
      <c r="A13" s="17" t="s">
        <v>839</v>
      </c>
      <c r="B13" s="12" t="s">
        <v>893</v>
      </c>
    </row>
    <row r="14" spans="1:3">
      <c r="A14" s="17" t="s">
        <v>16</v>
      </c>
      <c r="B14" s="29" t="s">
        <v>894</v>
      </c>
    </row>
    <row r="15" spans="1:3">
      <c r="A15" s="17" t="s">
        <v>41</v>
      </c>
      <c r="B15" s="12" t="s">
        <v>892</v>
      </c>
      <c r="C15" s="9" t="s">
        <v>854</v>
      </c>
    </row>
    <row r="16" spans="1:3">
      <c r="A16" s="17" t="s">
        <v>40</v>
      </c>
      <c r="B16" s="13">
        <v>41484</v>
      </c>
      <c r="C16" s="9" t="s">
        <v>854</v>
      </c>
    </row>
    <row r="17" spans="1:34">
      <c r="A17" s="17" t="s">
        <v>811</v>
      </c>
      <c r="B17" s="40">
        <v>41491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1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891</v>
      </c>
      <c r="B24" s="9" t="s">
        <v>35</v>
      </c>
      <c r="C24" s="18">
        <v>0.05</v>
      </c>
      <c r="D24" s="31">
        <f>IF(Table5[[#This Row],[Mass (g)]]="","",Table5[[#This Row],[Mass (g)]]*VLOOKUP(Table5[[#This Row],[Nuclide]],Doedata,4)*37000000000)</f>
        <v>621.6</v>
      </c>
      <c r="E24" s="10" t="s">
        <v>30</v>
      </c>
      <c r="F24" s="10" t="s">
        <v>31</v>
      </c>
      <c r="G24" s="10">
        <v>30</v>
      </c>
      <c r="H24" s="10" t="s">
        <v>869</v>
      </c>
      <c r="I24" s="10">
        <v>1</v>
      </c>
      <c r="J24" s="26">
        <f>IF(Table5[[#This Row],[Activity (Bq)]]="","",Table5[[#This Row],[Activity (Bq)]]/37000000000)</f>
        <v>1.6800000000000002E-8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29</v>
      </c>
      <c r="C25" s="18">
        <v>1E-4</v>
      </c>
      <c r="D25" s="31">
        <f>IF(Table5[[#This Row],[Mass (g)]]="","",Table5[[#This Row],[Mass (g)]]*VLOOKUP(Table5[[#This Row],[Nuclide]],Doedata,4)*37000000000)</f>
        <v>7.9920000000000009</v>
      </c>
      <c r="E25" s="10" t="s">
        <v>30</v>
      </c>
      <c r="F25" s="10" t="s">
        <v>31</v>
      </c>
      <c r="G25" s="10">
        <v>30</v>
      </c>
      <c r="H25" s="10" t="s">
        <v>869</v>
      </c>
      <c r="I25" s="10">
        <v>1</v>
      </c>
      <c r="J25" s="26">
        <f>IF(Table5[[#This Row],[Activity (Bq)]]="","",Table5[[#This Row],[Activity (Bq)]]/37000000000)</f>
        <v>2.1600000000000003E-10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748</v>
      </c>
      <c r="C26" s="18">
        <v>5.0000000000000004E-6</v>
      </c>
      <c r="D26" s="31">
        <f>IF(Table5[[#This Row],[Mass (g)]]="","",Table5[[#This Row],[Mass (g)]]*VLOOKUP(Table5[[#This Row],[Nuclide]],Doedata,4)*37000000000)</f>
        <v>1156.2500000000002</v>
      </c>
      <c r="E26" s="10" t="s">
        <v>30</v>
      </c>
      <c r="F26" s="10" t="s">
        <v>31</v>
      </c>
      <c r="G26" s="10">
        <v>30</v>
      </c>
      <c r="H26" s="10" t="s">
        <v>869</v>
      </c>
      <c r="I26" s="10">
        <v>1</v>
      </c>
      <c r="J26" s="26">
        <f>IF(Table5[[#This Row],[Activity (Bq)]]="","",Table5[[#This Row],[Activity (Bq)]]/37000000000)</f>
        <v>3.1250000000000005E-8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1:34">
      <c r="AD737" s="30" t="s">
        <v>762</v>
      </c>
      <c r="AE737" s="17"/>
      <c r="AF737" s="17"/>
      <c r="AG737" s="17"/>
      <c r="AH737" s="17"/>
    </row>
    <row r="738" spans="1:34">
      <c r="AD738" s="30" t="s">
        <v>763</v>
      </c>
      <c r="AE738" s="17"/>
      <c r="AF738" s="17"/>
      <c r="AG738" s="17"/>
      <c r="AH738" s="17"/>
    </row>
    <row r="739" spans="1:34">
      <c r="AD739" s="30" t="s">
        <v>764</v>
      </c>
      <c r="AE739" s="17"/>
      <c r="AF739" s="17"/>
      <c r="AG739" s="17"/>
      <c r="AH739" s="17"/>
    </row>
    <row r="740" spans="1:34">
      <c r="AD740" s="30" t="s">
        <v>765</v>
      </c>
      <c r="AE740" s="17"/>
      <c r="AF740" s="17"/>
      <c r="AG740" s="17"/>
      <c r="AH740" s="17"/>
    </row>
    <row r="741" spans="1:34">
      <c r="AD741" s="30" t="s">
        <v>766</v>
      </c>
      <c r="AE741" s="17"/>
      <c r="AF741" s="17"/>
      <c r="AG741" s="17"/>
      <c r="AH741" s="17"/>
    </row>
    <row r="742" spans="1:34">
      <c r="AD742" s="30" t="s">
        <v>767</v>
      </c>
      <c r="AE742" s="17"/>
      <c r="AF742" s="17"/>
      <c r="AG742" s="17"/>
      <c r="AH742" s="17"/>
    </row>
    <row r="743" spans="1:34">
      <c r="AD743" s="30" t="s">
        <v>768</v>
      </c>
      <c r="AE743" s="17"/>
      <c r="AF743" s="17"/>
      <c r="AG743" s="17"/>
      <c r="AH743" s="17"/>
    </row>
    <row r="744" spans="1:34">
      <c r="AD744" s="30" t="s">
        <v>769</v>
      </c>
      <c r="AE744" s="17"/>
      <c r="AF744" s="17"/>
      <c r="AG744" s="17"/>
      <c r="AH744" s="17"/>
    </row>
    <row r="745" spans="1:34">
      <c r="A745" s="9" t="s">
        <v>890</v>
      </c>
      <c r="AD745" s="30" t="s">
        <v>770</v>
      </c>
      <c r="AE745" s="17"/>
      <c r="AF745" s="17"/>
      <c r="AG745" s="17"/>
      <c r="AH745" s="17"/>
    </row>
    <row r="746" spans="1:34">
      <c r="AD746" s="30" t="s">
        <v>771</v>
      </c>
      <c r="AE746" s="17"/>
      <c r="AF746" s="17"/>
      <c r="AG746" s="17"/>
      <c r="AH746" s="17"/>
    </row>
    <row r="747" spans="1:34">
      <c r="AD747" s="30" t="s">
        <v>772</v>
      </c>
      <c r="AE747" s="17"/>
      <c r="AF747" s="17"/>
      <c r="AG747" s="17"/>
      <c r="AH747" s="17"/>
    </row>
    <row r="748" spans="1:34">
      <c r="AD748" s="30" t="s">
        <v>773</v>
      </c>
      <c r="AE748" s="17"/>
      <c r="AF748" s="17"/>
      <c r="AG748" s="17"/>
      <c r="AH748" s="17"/>
    </row>
    <row r="749" spans="1:34">
      <c r="AD749" s="30" t="s">
        <v>774</v>
      </c>
      <c r="AE749" s="17"/>
      <c r="AF749" s="17"/>
      <c r="AG749" s="17"/>
      <c r="AH749" s="17"/>
    </row>
    <row r="750" spans="1:34">
      <c r="AD750" s="30" t="s">
        <v>775</v>
      </c>
      <c r="AE750" s="17"/>
      <c r="AF750" s="17"/>
      <c r="AG750" s="17"/>
      <c r="AH750" s="17"/>
    </row>
    <row r="751" spans="1:34">
      <c r="AD751" s="30" t="s">
        <v>776</v>
      </c>
      <c r="AE751" s="17"/>
      <c r="AF751" s="17"/>
      <c r="AG751" s="17"/>
      <c r="AH751" s="17"/>
    </row>
    <row r="752" spans="1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Steven D. Conradson</cp:lastModifiedBy>
  <cp:lastPrinted>2010-11-18T22:52:38Z</cp:lastPrinted>
  <dcterms:created xsi:type="dcterms:W3CDTF">2010-11-12T20:51:00Z</dcterms:created>
  <dcterms:modified xsi:type="dcterms:W3CDTF">2013-07-05T15:06:42Z</dcterms:modified>
</cp:coreProperties>
</file>