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90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0" r:id="rId5"/>
  </pivotCaches>
</workbook>
</file>

<file path=xl/calcChain.xml><?xml version="1.0" encoding="utf-8"?>
<calcChain xmlns="http://schemas.openxmlformats.org/spreadsheetml/2006/main">
  <c r="D28" i="1"/>
  <c r="J28" s="1"/>
  <c r="D27"/>
  <c r="J27" s="1"/>
  <c r="D26"/>
  <c r="J26" s="1"/>
  <c r="D25"/>
  <c r="J25" s="1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72" i="1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<sst xmlns="http://schemas.openxmlformats.org/spreadsheetml/2006/main" count="3198" uniqueCount="852">
  <si>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</si>
  <si>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</si>
  <si>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</si>
  <si>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</si>
  <si>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</si>
  <si>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</si>
  <si>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</si>
  <si>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</si>
  <si>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</si>
  <si>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</si>
  <si>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</si>
  <si>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</si>
  <si>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</si>
  <si>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</si>
  <si>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</si>
  <si>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</si>
  <si>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</si>
  <si>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</si>
  <si>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</si>
  <si>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</si>
  <si>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</si>
  <si>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</si>
  <si>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</si>
  <si>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</si>
  <si>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</si>
  <si>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</si>
  <si>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</si>
  <si>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</si>
  <si>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</si>
  <si>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</si>
  <si>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</si>
  <si>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</si>
  <si>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</si>
  <si>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</si>
  <si>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</si>
  <si>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</si>
  <si>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</si>
  <si>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</si>
  <si>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</si>
  <si>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</si>
  <si>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</si>
  <si>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</si>
  <si>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</si>
  <si>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</si>
  <si>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</si>
  <si>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</si>
  <si>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</si>
  <si>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</si>
  <si>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</si>
  <si>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</si>
  <si>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</si>
  <si>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</si>
  <si>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</si>
  <si>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</si>
  <si>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</si>
  <si>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</si>
  <si>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</si>
  <si>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</si>
  <si>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</si>
  <si>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</si>
  <si>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</si>
  <si>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</si>
  <si>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</si>
  <si>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</si>
  <si>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</si>
  <si>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</si>
  <si>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</si>
  <si>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</si>
  <si>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</si>
  <si>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</si>
  <si>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</si>
  <si>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</si>
  <si>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</si>
  <si>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</si>
  <si>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</si>
  <si>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</si>
  <si>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</si>
  <si>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</si>
  <si>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</si>
  <si>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</si>
  <si>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</si>
  <si>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</si>
  <si>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</si>
  <si>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</si>
  <si>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</si>
  <si>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</si>
  <si>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</si>
  <si>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</si>
  <si>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</si>
  <si>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</si>
  <si>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</si>
  <si>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</si>
  <si>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</si>
  <si>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</si>
  <si>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</si>
  <si>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</si>
  <si>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</si>
  <si>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</si>
  <si>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</si>
  <si>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</si>
  <si>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</si>
  <si>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</si>
  <si>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</si>
  <si>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</si>
  <si>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</si>
  <si>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</si>
  <si>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</si>
  <si>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</si>
  <si>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</si>
  <si>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</si>
  <si>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</si>
  <si>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</si>
  <si>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</si>
  <si>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</si>
  <si>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</si>
  <si>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</si>
  <si>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</si>
  <si>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</si>
  <si>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</si>
  <si>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</si>
  <si>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</si>
  <si>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</si>
  <si>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</si>
  <si>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</si>
  <si>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</si>
  <si>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</si>
  <si>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</si>
  <si>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</si>
  <si>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</si>
  <si>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</si>
  <si>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</si>
  <si>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</si>
  <si>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</si>
  <si>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</si>
  <si>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</si>
  <si>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</si>
  <si>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</si>
  <si>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</si>
  <si>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</si>
  <si>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</si>
  <si>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</si>
  <si>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</si>
  <si>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</si>
  <si>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</si>
  <si>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</si>
  <si>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</si>
  <si>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</si>
  <si>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</si>
  <si>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</si>
  <si>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</si>
  <si>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</si>
  <si>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</si>
  <si>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</si>
  <si>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</si>
  <si>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</si>
  <si>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</si>
  <si>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</si>
  <si>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</si>
  <si>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</si>
  <si>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</si>
  <si>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</si>
  <si>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</si>
  <si>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</si>
  <si>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</si>
  <si>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</si>
  <si>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</si>
  <si>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</si>
  <si>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</si>
  <si>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</si>
  <si>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</si>
  <si>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</si>
  <si>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</si>
  <si>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</si>
  <si>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</si>
  <si>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</si>
  <si>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</si>
  <si>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</si>
  <si>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</si>
  <si>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</si>
  <si>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</si>
  <si>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</si>
  <si>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</si>
  <si>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</si>
  <si>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</si>
  <si>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</si>
  <si>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</si>
  <si>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</si>
  <si>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</si>
  <si>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</si>
  <si>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</si>
  <si>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</si>
  <si>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</si>
  <si>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</si>
  <si>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</si>
  <si>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</si>
  <si>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</si>
  <si>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</si>
  <si>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</si>
  <si>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</si>
  <si>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</si>
  <si>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</si>
  <si>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</si>
  <si>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</si>
  <si>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</si>
  <si>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</si>
  <si>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</si>
  <si>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</si>
  <si>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</si>
  <si>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</si>
  <si>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</si>
  <si>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</si>
  <si>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</si>
  <si>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</si>
  <si>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</si>
  <si>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</si>
  <si>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</si>
  <si>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</si>
  <si>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</si>
  <si>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</si>
  <si>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</si>
  <si>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</si>
  <si>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</si>
  <si>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</si>
  <si>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</si>
  <si>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</si>
  <si>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</si>
  <si>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</si>
  <si>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</si>
  <si>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</si>
  <si>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</si>
  <si>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</si>
  <si>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</si>
  <si>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</si>
  <si>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</si>
  <si>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</si>
  <si>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</si>
  <si>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</si>
  <si>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</si>
  <si>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</si>
  <si>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</si>
  <si>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</si>
  <si>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</si>
  <si>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</si>
  <si>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</si>
  <si>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</si>
  <si>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</si>
  <si>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</si>
  <si>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</si>
  <si>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</si>
  <si>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</si>
  <si>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</si>
  <si>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</si>
  <si>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</si>
  <si>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</si>
  <si>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</si>
  <si>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</si>
  <si>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</si>
  <si>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</si>
  <si>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</si>
  <si>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</si>
  <si>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</si>
  <si>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</si>
  <si>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</si>
  <si>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</si>
  <si>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</si>
  <si>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</si>
  <si>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</si>
  <si>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</si>
  <si>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</si>
  <si>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</si>
  <si>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</si>
  <si>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</si>
  <si>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</si>
  <si>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</si>
  <si>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</si>
  <si>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</si>
  <si>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</si>
  <si>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</si>
  <si>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</si>
  <si>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</si>
  <si>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</si>
  <si>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</si>
  <si>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</si>
  <si>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</si>
  <si>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</si>
  <si>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</si>
  <si>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</si>
  <si>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</si>
  <si>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</si>
  <si>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</si>
  <si>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</si>
  <si>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</si>
  <si>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</si>
  <si>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</si>
  <si>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</si>
  <si>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</si>
  <si>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</si>
  <si>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</si>
  <si>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</si>
  <si>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</si>
  <si>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</si>
  <si>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</si>
  <si>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</si>
  <si>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</si>
  <si>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</si>
  <si>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</si>
  <si>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</si>
  <si>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</si>
  <si>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</si>
  <si>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</si>
  <si>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</si>
  <si>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</si>
  <si>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</si>
  <si>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</si>
  <si>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</si>
  <si>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</si>
  <si>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</si>
  <si>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</si>
  <si>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</si>
  <si>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</si>
  <si>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</si>
  <si>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</si>
  <si>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</si>
  <si>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</si>
  <si>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</si>
  <si>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</si>
  <si>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</si>
  <si>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</si>
  <si>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</si>
  <si>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</si>
  <si>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</si>
  <si>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</si>
  <si>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</si>
  <si>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</si>
  <si>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</si>
  <si>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</si>
  <si>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</si>
  <si>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</si>
  <si>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</si>
  <si>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</si>
  <si>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</si>
  <si>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</si>
  <si>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</si>
  <si>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</si>
  <si>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</si>
  <si>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</si>
  <si>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</si>
  <si>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</si>
  <si>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</si>
  <si>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</si>
  <si>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</si>
  <si>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</si>
  <si>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</si>
  <si>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</si>
  <si>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</si>
  <si>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</si>
  <si>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</si>
  <si>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</si>
  <si>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</si>
  <si>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</si>
  <si>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</si>
  <si>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</si>
  <si>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</si>
  <si>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</si>
  <si>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</si>
  <si>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</si>
  <si>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</si>
  <si>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</si>
  <si>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</si>
  <si>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</si>
  <si>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</si>
  <si>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</si>
  <si>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</si>
  <si>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</si>
  <si>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</si>
  <si>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</si>
  <si>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</si>
  <si>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</si>
  <si>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</si>
  <si>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</si>
  <si>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</si>
  <si>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</si>
  <si>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</si>
  <si>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</si>
  <si>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</si>
  <si>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</si>
  <si>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</si>
  <si>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</si>
  <si>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</si>
  <si>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</si>
  <si>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</si>
  <si>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</si>
  <si>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</si>
  <si>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</si>
  <si>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</si>
  <si>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</si>
  <si>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</si>
  <si>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</si>
  <si>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</si>
  <si>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</si>
  <si>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</si>
  <si>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</si>
  <si>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</si>
  <si>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</si>
  <si>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</si>
  <si>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</si>
  <si>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</si>
  <si>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</si>
  <si>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</si>
  <si>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</si>
  <si>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</si>
  <si>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</si>
  <si>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</si>
  <si>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</si>
  <si>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</si>
  <si>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</si>
  <si>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</si>
  <si>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</si>
  <si>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</si>
  <si>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</si>
  <si>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</si>
  <si>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</si>
  <si>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</si>
  <si>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</si>
  <si>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</si>
  <si>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</si>
  <si>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</si>
  <si>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</si>
  <si>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</si>
  <si>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</si>
  <si>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</si>
  <si>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</si>
  <si>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</si>
  <si>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</si>
  <si>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</si>
  <si>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</si>
  <si>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</si>
  <si>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</si>
  <si>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</si>
  <si>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</si>
  <si>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</si>
  <si>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</si>
  <si>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</si>
  <si>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</si>
  <si>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</si>
  <si>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</si>
  <si>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</si>
  <si>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</si>
  <si>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</si>
  <si>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</si>
  <si>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</si>
  <si>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</si>
  <si>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</si>
  <si>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</si>
  <si>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</si>
  <si>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</si>
  <si>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</si>
  <si>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</si>
  <si>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</si>
  <si>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</si>
  <si>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</si>
  <si>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</si>
  <si>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</si>
  <si>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</si>
  <si>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</si>
  <si>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</si>
  <si>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</si>
  <si>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</si>
  <si>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</si>
  <si>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</si>
  <si>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</si>
  <si>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</si>
  <si>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</si>
  <si>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</si>
  <si>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</si>
  <si>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</si>
  <si>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</si>
  <si>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</si>
  <si>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</si>
  <si>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</si>
  <si>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</si>
  <si>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</si>
  <si>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</si>
  <si>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</si>
  <si>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</si>
  <si>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</si>
  <si>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</si>
  <si>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</si>
  <si>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</si>
  <si>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</si>
  <si>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</si>
  <si>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</si>
  <si>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</si>
  <si>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</si>
  <si>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</si>
  <si>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</si>
  <si>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</si>
  <si>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</si>
  <si>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</si>
  <si>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</si>
  <si>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</si>
  <si>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</si>
  <si>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</si>
  <si>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</si>
  <si>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</si>
  <si>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</si>
  <si>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</si>
  <si>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</si>
  <si>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</si>
  <si>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</si>
  <si>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</si>
  <si>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</si>
  <si>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</si>
  <si>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</si>
  <si>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</si>
  <si>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</si>
  <si>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</si>
  <si>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</si>
  <si>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</si>
  <si>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</si>
  <si>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</si>
  <si>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</si>
  <si>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</si>
  <si>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</si>
  <si>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</si>
  <si>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</si>
  <si>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</si>
  <si>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</si>
  <si>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</si>
  <si>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</si>
  <si>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</si>
  <si>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</si>
  <si>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</si>
  <si>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</si>
  <si>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</si>
  <si>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</si>
  <si>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</si>
  <si>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</si>
  <si>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</si>
  <si>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</si>
  <si>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</si>
  <si>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</si>
  <si>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</si>
  <si>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</si>
  <si>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</si>
  <si>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</si>
  <si>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</si>
  <si>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</si>
  <si>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</si>
  <si>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</si>
  <si>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</si>
  <si>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</si>
  <si>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</si>
  <si>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</si>
  <si>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</si>
  <si>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</si>
  <si>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</si>
  <si>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</si>
  <si>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</si>
  <si>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</si>
  <si>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</si>
  <si>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</si>
  <si>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</si>
  <si>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</si>
  <si>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</si>
  <si>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</si>
  <si>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</si>
  <si>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</si>
  <si>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</si>
  <si>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</si>
  <si>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</si>
  <si>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</si>
  <si>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</si>
  <si>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</si>
  <si>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</si>
  <si>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</si>
  <si>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</si>
  <si>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</si>
  <si>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</si>
  <si>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</si>
  <si>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</si>
  <si>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</si>
  <si>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</si>
  <si>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</si>
  <si>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</si>
  <si>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</si>
  <si>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</si>
  <si>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</si>
  <si>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</si>
  <si>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</si>
  <si>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</si>
  <si>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</si>
  <si>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</si>
  <si>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</si>
  <si>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</si>
  <si>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</si>
  <si>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</si>
  <si>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</si>
  <si>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</si>
  <si>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</si>
  <si>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</si>
  <si>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</si>
  <si>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</si>
  <si>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</si>
  <si>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</si>
  <si>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</si>
  <si>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</si>
  <si>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</si>
  <si>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</si>
  <si>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</si>
  <si>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</si>
  <si>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</si>
  <si>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</si>
  <si>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</si>
  <si>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</si>
  <si>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</si>
  <si>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</si>
  <si>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</si>
  <si>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</si>
  <si>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</si>
  <si>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</si>
  <si>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</si>
  <si>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</si>
  <si>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</si>
  <si>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</si>
  <si>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</si>
  <si>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</si>
  <si>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</si>
  <si>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</si>
  <si>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</si>
  <si>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</si>
  <si>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</si>
  <si>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</si>
  <si>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</si>
  <si>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</si>
  <si>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</si>
  <si>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</si>
  <si>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</si>
  <si>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</si>
  <si>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</si>
  <si>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</si>
  <si>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</si>
  <si>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</si>
  <si>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</si>
  <si>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</si>
  <si>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</si>
  <si>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</si>
  <si>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</si>
  <si>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</si>
  <si>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</si>
  <si>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</si>
  <si>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</si>
  <si>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</si>
  <si>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</si>
  <si>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</si>
  <si>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</si>
  <si>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</si>
  <si>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</si>
  <si>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</si>
  <si>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</si>
  <si>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</si>
  <si>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</si>
  <si>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</si>
  <si>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</si>
  <si>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</si>
  <si>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</si>
  <si>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</si>
  <si>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</si>
  <si>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</si>
  <si>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</si>
  <si>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</si>
  <si>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</si>
  <si>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</si>
  <si>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</si>
  <si>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</si>
  <si>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</si>
  <si>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</si>
  <si>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</si>
  <si>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</si>
  <si>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</si>
  <si>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</si>
  <si>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</si>
  <si>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</si>
  <si>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</si>
  <si>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</si>
  <si>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</si>
  <si>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</si>
  <si>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</si>
  <si>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</si>
  <si>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</si>
  <si>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</si>
  <si>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</si>
  <si>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</si>
  <si>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</si>
  <si>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</si>
  <si>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</si>
  <si>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</si>
  <si>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</si>
  <si>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</si>
  <si>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</si>
  <si>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</si>
  <si>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</si>
  <si>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</si>
  <si>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</si>
  <si>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</si>
  <si>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</si>
  <si>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</si>
  <si>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</si>
  <si>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</si>
  <si>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</si>
  <si>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</si>
  <si>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</si>
  <si>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</si>
  <si>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</si>
  <si>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</si>
  <si>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</si>
  <si>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</si>
  <si>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</si>
  <si>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</si>
  <si>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</si>
  <si>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</si>
  <si>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</si>
  <si>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</si>
  <si>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</si>
  <si>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</si>
  <si>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</si>
  <si>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</si>
  <si>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</si>
  <si>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</si>
  <si>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</si>
  <si>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</si>
  <si>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</si>
  <si>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</si>
  <si>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</si>
  <si>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</si>
  <si>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</si>
  <si>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</si>
  <si>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</si>
  <si>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</si>
  <si>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</si>
  <si>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</si>
  <si>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</si>
  <si>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</si>
  <si>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</si>
  <si>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</si>
  <si>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</si>
  <si>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</si>
  <si>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</si>
  <si>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</si>
  <si>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</si>
  <si>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</si>
  <si>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</si>
  <si>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</si>
  <si>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</si>
  <si>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</si>
  <si>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</si>
  <si>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</si>
  <si>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</si>
  <si>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</si>
  <si>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</si>
  <si>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</si>
  <si>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</si>
  <si>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</si>
  <si>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</si>
  <si>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</si>
  <si>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</si>
  <si>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</si>
  <si>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</si>
  <si>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</si>
  <si>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</si>
  <si>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</si>
  <si>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</si>
  <si>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</si>
  <si>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</si>
  <si>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</si>
  <si>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</si>
  <si>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</si>
  <si>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</si>
  <si>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</si>
  <si>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</si>
  <si>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</si>
  <si>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</si>
  <si>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</si>
  <si>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</si>
  <si>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</si>
  <si>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</si>
  <si>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</si>
  <si>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</si>
  <si>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</si>
  <si>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</si>
  <si>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</si>
  <si>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</si>
  <si>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</si>
  <si>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</si>
  <si>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</si>
  <si>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</si>
  <si>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</si>
  <si>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</si>
  <si>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</si>
  <si>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</si>
  <si>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</si>
  <si>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</si>
  <si>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</si>
  <si>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</si>
  <si>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</si>
  <si>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</si>
  <si>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</si>
  <si>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</si>
  <si>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</si>
  <si>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</si>
  <si>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</si>
  <si>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</si>
  <si>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</si>
  <si>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</si>
  <si>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</si>
  <si>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Elemental</t>
  </si>
  <si>
    <t>Compound</t>
  </si>
  <si>
    <t>Alloy</t>
  </si>
  <si>
    <t>Holder</t>
  </si>
  <si>
    <t>1a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</si>
  <si>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</si>
  <si>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</si>
  <si>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</si>
  <si>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</si>
  <si>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</si>
  <si>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</si>
  <si>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</si>
  <si>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</si>
  <si>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</si>
  <si>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</si>
  <si>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</si>
  <si>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</si>
  <si>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Type</t>
  </si>
  <si>
    <t>*Required for 7 Day Notice</t>
  </si>
  <si>
    <t>*Required for 30 Day Notice</t>
  </si>
  <si>
    <t>Shipping Address</t>
  </si>
  <si>
    <t>6-1</t>
  </si>
  <si>
    <t>SpecificAct (Ci/g)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</si>
  <si>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</si>
  <si>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</si>
  <si>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</si>
  <si>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</si>
  <si>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</si>
  <si>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</si>
  <si>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</si>
  <si>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</si>
  <si>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</si>
  <si>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</si>
  <si>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LBNL Container ID</t>
  </si>
  <si>
    <t>HERL number</t>
  </si>
  <si>
    <t>GTSCXXX1</t>
  </si>
  <si>
    <t>6-2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</si>
</sst>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24" activePane="bottomLeft" state="frozenSplit"/>
      <selection activeCell="C5" sqref="C5"/>
      <selection pane="bottomLeft" activeCell="B14" sqref="B14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839</v>
      </c>
    </row>
    <row r="3" spans="1:3">
      <c r="A3" s="14" t="s">
        <v>9</v>
      </c>
      <c r="B3" s="34" t="s">
        <v>840</v>
      </c>
    </row>
    <row r="4" spans="1:3">
      <c r="A4" s="14" t="s">
        <v>12</v>
      </c>
      <c r="B4" s="34" t="s">
        <v>841</v>
      </c>
    </row>
    <row r="5" spans="1:3" ht="60">
      <c r="A5" s="14" t="s">
        <v>10</v>
      </c>
      <c r="B5" s="35" t="s">
        <v>842</v>
      </c>
      <c r="C5" s="9" t="s">
        <v>835</v>
      </c>
    </row>
    <row r="6" spans="1:3">
      <c r="A6" s="14" t="s">
        <v>11</v>
      </c>
      <c r="B6" s="34"/>
    </row>
    <row r="7" spans="1:3">
      <c r="A7" s="14" t="s">
        <v>838</v>
      </c>
      <c r="B7" s="36" t="s">
        <v>843</v>
      </c>
    </row>
    <row r="8" spans="1:3">
      <c r="A8" s="14" t="s">
        <v>13</v>
      </c>
      <c r="B8" s="34" t="s">
        <v>844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845</v>
      </c>
    </row>
    <row r="12" spans="1:3">
      <c r="A12" s="14" t="s">
        <v>26</v>
      </c>
      <c r="B12" s="34" t="s">
        <v>846</v>
      </c>
    </row>
    <row r="13" spans="1:3">
      <c r="A13" s="14" t="s">
        <v>821</v>
      </c>
      <c r="B13" s="37">
        <v>3521</v>
      </c>
    </row>
    <row r="14" spans="1:3">
      <c r="A14" s="14" t="s">
        <v>16</v>
      </c>
      <c r="B14" s="38">
        <v>40990</v>
      </c>
    </row>
    <row r="15" spans="1:3">
      <c r="A15" s="14" t="s">
        <v>41</v>
      </c>
      <c r="B15" s="51" t="s">
        <v>851</v>
      </c>
      <c r="C15" s="9" t="s">
        <v>834</v>
      </c>
    </row>
    <row r="16" spans="1:3">
      <c r="A16" s="14" t="s">
        <v>40</v>
      </c>
      <c r="B16" s="38">
        <v>41017</v>
      </c>
      <c r="C16" s="9" t="s">
        <v>834</v>
      </c>
    </row>
    <row r="17" spans="1:34">
      <c r="A17" s="14" t="s">
        <v>811</v>
      </c>
      <c r="B17" s="39">
        <v>41020</v>
      </c>
      <c r="C17" s="9" t="s">
        <v>833</v>
      </c>
    </row>
    <row r="18" spans="1:34">
      <c r="A18" s="14" t="s">
        <v>42</v>
      </c>
      <c r="B18" s="40" t="s">
        <v>847</v>
      </c>
      <c r="C18" s="9" t="s">
        <v>43</v>
      </c>
    </row>
    <row r="19" spans="1:34">
      <c r="A19" s="14" t="s">
        <v>807</v>
      </c>
      <c r="B19" s="40">
        <v>1</v>
      </c>
      <c r="C19" s="9" t="s">
        <v>43</v>
      </c>
    </row>
    <row r="20" spans="1:34">
      <c r="A20" s="14" t="s">
        <v>808</v>
      </c>
      <c r="B20" s="34">
        <v>1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820</v>
      </c>
      <c r="J23" s="13" t="s">
        <v>829</v>
      </c>
      <c r="K23" s="44" t="s">
        <v>848</v>
      </c>
      <c r="L23" s="45" t="s">
        <v>849</v>
      </c>
      <c r="M23" s="45" t="s">
        <v>816</v>
      </c>
      <c r="AD23" s="14" t="s">
        <v>812</v>
      </c>
      <c r="AE23" s="14" t="s">
        <v>813</v>
      </c>
      <c r="AF23" s="14" t="s">
        <v>814</v>
      </c>
      <c r="AG23" s="14" t="s">
        <v>818</v>
      </c>
      <c r="AH23" s="14" t="s">
        <v>832</v>
      </c>
    </row>
    <row r="24" spans="1:34">
      <c r="A24" s="9" t="s">
        <v>850</v>
      </c>
      <c r="B24" s="9" t="s">
        <v>452</v>
      </c>
      <c r="C24" s="15">
        <v>7.1999999999999998E-3</v>
      </c>
      <c r="D24" s="26">
        <f>IF(Table5[[#This Row],[Mass (g)]]="","",Table5[[#This Row],[Mass (g)]]*VLOOKUP(Table5[[#This Row],[Nuclide]],Doedata,4)*37000000000)</f>
        <v>187812</v>
      </c>
      <c r="E24" s="10" t="s">
        <v>30</v>
      </c>
      <c r="F24" s="10" t="s">
        <v>817</v>
      </c>
      <c r="G24" s="10">
        <v>30</v>
      </c>
      <c r="H24" s="10" t="s">
        <v>819</v>
      </c>
      <c r="I24" s="10">
        <v>1</v>
      </c>
      <c r="J24" s="22">
        <f>IF(Table5[[#This Row],[Activity (Bq)]]="","",Table5[[#This Row],[Activity (Bq)]]/37000000000)</f>
        <v>5.0760000000000002E-6</v>
      </c>
      <c r="K24" s="46"/>
      <c r="L24" s="47"/>
      <c r="M24" s="47"/>
      <c r="AD24" s="25" t="s">
        <v>54</v>
      </c>
      <c r="AE24" s="14" t="s">
        <v>30</v>
      </c>
      <c r="AF24" s="14" t="s">
        <v>815</v>
      </c>
      <c r="AG24" s="14" t="s">
        <v>819</v>
      </c>
      <c r="AH24" s="14">
        <v>30</v>
      </c>
    </row>
    <row r="25" spans="1:34">
      <c r="A25" s="9" t="s">
        <v>850</v>
      </c>
      <c r="B25" s="9" t="s">
        <v>452</v>
      </c>
      <c r="C25" s="15">
        <v>7.1999999999999998E-3</v>
      </c>
      <c r="D25" s="26">
        <f>IF(Table5[[#This Row],[Mass (g)]]="","",Table5[[#This Row],[Mass (g)]]*VLOOKUP(Table5[[#This Row],[Nuclide]],Doedata,4)*37000000000)</f>
        <v>187812</v>
      </c>
      <c r="E25" s="10" t="s">
        <v>30</v>
      </c>
      <c r="F25" s="10" t="s">
        <v>817</v>
      </c>
      <c r="G25" s="10">
        <v>30</v>
      </c>
      <c r="H25" s="10" t="s">
        <v>819</v>
      </c>
      <c r="I25" s="10">
        <v>1</v>
      </c>
      <c r="J25" s="22">
        <f>IF(Table5[[#This Row],[Activity (Bq)]]="","",Table5[[#This Row],[Activity (Bq)]]/37000000000)</f>
        <v>5.0760000000000002E-6</v>
      </c>
      <c r="K25" s="46"/>
      <c r="L25" s="47"/>
      <c r="M25" s="47"/>
      <c r="AD25" s="25" t="s">
        <v>54</v>
      </c>
      <c r="AE25" s="14" t="s">
        <v>30</v>
      </c>
      <c r="AF25" s="14" t="s">
        <v>815</v>
      </c>
      <c r="AG25" s="14" t="s">
        <v>819</v>
      </c>
      <c r="AH25" s="14">
        <v>30</v>
      </c>
    </row>
    <row r="26" spans="1:34">
      <c r="A26" s="9" t="s">
        <v>850</v>
      </c>
      <c r="B26" s="9" t="s">
        <v>452</v>
      </c>
      <c r="C26" s="15">
        <v>7.1999999999999998E-3</v>
      </c>
      <c r="D26" s="26">
        <f>IF(Table5[[#This Row],[Mass (g)]]="","",Table5[[#This Row],[Mass (g)]]*VLOOKUP(Table5[[#This Row],[Nuclide]],Doedata,4)*37000000000)</f>
        <v>187812</v>
      </c>
      <c r="E26" s="10" t="s">
        <v>30</v>
      </c>
      <c r="F26" s="10" t="s">
        <v>817</v>
      </c>
      <c r="G26" s="10">
        <v>30</v>
      </c>
      <c r="H26" s="10" t="s">
        <v>819</v>
      </c>
      <c r="I26" s="10">
        <v>1</v>
      </c>
      <c r="J26" s="22">
        <f>IF(Table5[[#This Row],[Activity (Bq)]]="","",Table5[[#This Row],[Activity (Bq)]]/37000000000)</f>
        <v>5.0760000000000002E-6</v>
      </c>
      <c r="K26" s="46"/>
      <c r="L26" s="47"/>
      <c r="M26" s="47"/>
      <c r="AD26" s="25" t="s">
        <v>54</v>
      </c>
      <c r="AE26" s="14" t="s">
        <v>30</v>
      </c>
      <c r="AF26" s="14" t="s">
        <v>815</v>
      </c>
      <c r="AG26" s="14" t="s">
        <v>819</v>
      </c>
      <c r="AH26" s="14">
        <v>30</v>
      </c>
    </row>
    <row r="27" spans="1:34">
      <c r="A27" s="9" t="s">
        <v>850</v>
      </c>
      <c r="B27" s="9" t="s">
        <v>452</v>
      </c>
      <c r="C27" s="15">
        <v>7.1999999999999998E-3</v>
      </c>
      <c r="D27" s="26">
        <f>IF(Table5[[#This Row],[Mass (g)]]="","",Table5[[#This Row],[Mass (g)]]*VLOOKUP(Table5[[#This Row],[Nuclide]],Doedata,4)*37000000000)</f>
        <v>187812</v>
      </c>
      <c r="E27" s="10" t="s">
        <v>30</v>
      </c>
      <c r="F27" s="10" t="s">
        <v>817</v>
      </c>
      <c r="G27" s="10">
        <v>30</v>
      </c>
      <c r="H27" s="10" t="s">
        <v>819</v>
      </c>
      <c r="I27" s="10">
        <v>1</v>
      </c>
      <c r="J27" s="22">
        <f>IF(Table5[[#This Row],[Activity (Bq)]]="","",Table5[[#This Row],[Activity (Bq)]]/37000000000)</f>
        <v>5.0760000000000002E-6</v>
      </c>
      <c r="K27" s="46"/>
      <c r="L27" s="47"/>
      <c r="M27" s="47"/>
      <c r="AD27" s="25" t="s">
        <v>54</v>
      </c>
      <c r="AE27" s="14" t="s">
        <v>30</v>
      </c>
      <c r="AF27" s="14" t="s">
        <v>815</v>
      </c>
      <c r="AG27" s="14" t="s">
        <v>819</v>
      </c>
      <c r="AH27" s="14">
        <v>30</v>
      </c>
    </row>
    <row r="28" spans="1:34">
      <c r="A28" s="9" t="s">
        <v>850</v>
      </c>
      <c r="B28" s="9" t="s">
        <v>452</v>
      </c>
      <c r="C28" s="15">
        <v>0.01</v>
      </c>
      <c r="D28" s="26">
        <f>IF(Table5[[#This Row],[Mass (g)]]="","",Table5[[#This Row],[Mass (g)]]*VLOOKUP(Table5[[#This Row],[Nuclide]],Doedata,4)*37000000000)</f>
        <v>260850</v>
      </c>
      <c r="E28" s="10" t="s">
        <v>30</v>
      </c>
      <c r="F28" s="10" t="s">
        <v>817</v>
      </c>
      <c r="G28" s="10">
        <v>30</v>
      </c>
      <c r="H28" s="10" t="s">
        <v>819</v>
      </c>
      <c r="I28" s="10">
        <v>1</v>
      </c>
      <c r="J28" s="22">
        <f>IF(Table5[[#This Row],[Activity (Bq)]]="","",Table5[[#This Row],[Activity (Bq)]]/37000000000)</f>
        <v>7.0500000000000003E-6</v>
      </c>
      <c r="K28" s="46"/>
      <c r="L28" s="47"/>
      <c r="M28" s="47"/>
      <c r="AD28" s="25" t="s">
        <v>54</v>
      </c>
      <c r="AE28" s="14" t="s">
        <v>30</v>
      </c>
      <c r="AF28" s="14" t="s">
        <v>815</v>
      </c>
      <c r="AG28" s="14" t="s">
        <v>819</v>
      </c>
      <c r="AH28" s="14">
        <v>30</v>
      </c>
    </row>
    <row r="29" spans="1:34">
      <c r="B29" s="41"/>
      <c r="C29" s="15"/>
      <c r="D29" s="26"/>
      <c r="I29" s="10"/>
      <c r="J29" s="22"/>
      <c r="K29" s="46"/>
      <c r="L29" s="47"/>
      <c r="M29" s="47"/>
      <c r="AD29" s="25"/>
      <c r="AE29" s="14"/>
      <c r="AF29" s="14"/>
      <c r="AG29" s="14"/>
      <c r="AH29" s="14"/>
    </row>
    <row r="30" spans="1:34">
      <c r="A30" s="42"/>
      <c r="B30" s="42"/>
      <c r="C30" s="43"/>
      <c r="D30" s="26"/>
      <c r="I30" s="10"/>
      <c r="J30" s="22"/>
      <c r="K30" s="46"/>
      <c r="L30" s="47"/>
      <c r="M30" s="47"/>
      <c r="AD30" s="25"/>
      <c r="AE30" s="14"/>
      <c r="AF30" s="14"/>
      <c r="AG30" s="14"/>
      <c r="AH30" s="14"/>
    </row>
    <row r="31" spans="1:34">
      <c r="A31" s="42"/>
      <c r="B31" s="42"/>
      <c r="C31" s="43"/>
      <c r="D31" s="26"/>
      <c r="I31" s="10"/>
      <c r="J31" s="22"/>
      <c r="K31" s="46"/>
      <c r="L31" s="47"/>
      <c r="M31" s="47"/>
      <c r="AD31" s="25"/>
      <c r="AE31" s="14"/>
      <c r="AF31" s="14"/>
      <c r="AG31" s="14"/>
      <c r="AH31" s="14"/>
    </row>
    <row r="32" spans="1:34">
      <c r="A32" s="42"/>
      <c r="B32" s="42"/>
      <c r="C32" s="43"/>
      <c r="D32" s="26"/>
      <c r="I32" s="10"/>
      <c r="J32" s="22"/>
      <c r="K32" s="46"/>
      <c r="L32" s="47"/>
      <c r="M32" s="47"/>
      <c r="AD32" s="25"/>
      <c r="AE32" s="14"/>
      <c r="AF32" s="14"/>
      <c r="AG32" s="14"/>
      <c r="AH32" s="14"/>
    </row>
    <row r="33" spans="1:34">
      <c r="A33" s="42"/>
      <c r="B33" s="42"/>
      <c r="C33" s="43"/>
      <c r="D33" s="26"/>
      <c r="I33" s="10"/>
      <c r="J33" s="22"/>
      <c r="K33" s="46"/>
      <c r="L33" s="47"/>
      <c r="M33" s="47"/>
      <c r="AD33" s="25"/>
      <c r="AE33" s="14"/>
      <c r="AF33" s="14"/>
      <c r="AG33" s="14"/>
      <c r="AH33" s="14"/>
    </row>
    <row r="34" spans="1:34">
      <c r="A34" s="42"/>
      <c r="B34" s="42"/>
      <c r="C34" s="43"/>
      <c r="D34" s="26"/>
      <c r="I34" s="10"/>
      <c r="J34" s="22"/>
      <c r="K34" s="46"/>
      <c r="L34" s="47"/>
      <c r="M34" s="47"/>
      <c r="AD34" s="25"/>
      <c r="AE34" s="14"/>
      <c r="AF34" s="14"/>
      <c r="AG34" s="14"/>
      <c r="AH34" s="14"/>
    </row>
    <row r="35" spans="1:34">
      <c r="A35" s="42"/>
      <c r="B35" s="42"/>
      <c r="C35" s="43"/>
      <c r="D35" s="26"/>
      <c r="I35" s="10"/>
      <c r="J35" s="22"/>
      <c r="K35" s="46"/>
      <c r="L35" s="47"/>
      <c r="M35" s="47"/>
      <c r="AD35" s="25"/>
      <c r="AE35" s="14"/>
      <c r="AF35" s="14"/>
      <c r="AG35" s="14"/>
      <c r="AH35" s="14"/>
    </row>
    <row r="36" spans="1:34">
      <c r="A36" s="42"/>
      <c r="B36" s="41"/>
      <c r="C36" s="15"/>
      <c r="D36" s="26"/>
      <c r="I36" s="10"/>
      <c r="J36" s="22"/>
      <c r="K36" s="46"/>
      <c r="L36" s="47"/>
      <c r="M36" s="47"/>
      <c r="AD36" s="25"/>
      <c r="AE36" s="14"/>
      <c r="AF36" s="14"/>
      <c r="AG36" s="14"/>
      <c r="AH36" s="14"/>
    </row>
    <row r="37" spans="1:34">
      <c r="A37" s="42"/>
      <c r="B37" s="41"/>
      <c r="C37" s="15"/>
      <c r="D37" s="26"/>
      <c r="I37" s="10"/>
      <c r="J37" s="22"/>
      <c r="K37" s="46"/>
      <c r="L37" s="47"/>
      <c r="M37" s="47"/>
      <c r="AD37" s="25"/>
      <c r="AE37" s="14"/>
      <c r="AF37" s="14"/>
      <c r="AG37" s="14"/>
      <c r="AH37" s="14"/>
    </row>
    <row r="38" spans="1:34">
      <c r="A38" s="42"/>
      <c r="B38" s="41"/>
      <c r="C38" s="15"/>
      <c r="D38" s="26"/>
      <c r="I38" s="10"/>
      <c r="J38" s="22"/>
      <c r="K38" s="46"/>
      <c r="L38" s="47"/>
      <c r="M38" s="47"/>
      <c r="AD38" s="25"/>
      <c r="AE38" s="14"/>
      <c r="AF38" s="14"/>
      <c r="AG38" s="14"/>
      <c r="AH38" s="14"/>
    </row>
    <row r="39" spans="1:34">
      <c r="A39" s="42"/>
      <c r="B39" s="41"/>
      <c r="C39" s="15"/>
      <c r="D39" s="26"/>
      <c r="I39" s="10"/>
      <c r="J39" s="22"/>
      <c r="K39" s="46"/>
      <c r="L39" s="47"/>
      <c r="M39" s="47"/>
      <c r="AD39" s="25"/>
      <c r="AE39" s="14"/>
      <c r="AF39" s="14"/>
      <c r="AG39" s="14"/>
      <c r="AH39" s="14"/>
    </row>
    <row r="40" spans="1:34">
      <c r="A40" s="42"/>
      <c r="B40" s="41"/>
      <c r="C40" s="15"/>
      <c r="D40" s="26"/>
      <c r="I40" s="10"/>
      <c r="J40" s="22"/>
      <c r="K40" s="46"/>
      <c r="L40" s="47"/>
      <c r="M40" s="47"/>
      <c r="AD40" s="25"/>
      <c r="AE40" s="14"/>
      <c r="AF40" s="14"/>
      <c r="AG40" s="14"/>
      <c r="AH40" s="14"/>
    </row>
    <row r="41" spans="1:34">
      <c r="A41" s="42"/>
      <c r="B41" s="41"/>
      <c r="C41" s="15"/>
      <c r="D41" s="26"/>
      <c r="I41" s="10"/>
      <c r="J41" s="22"/>
      <c r="K41" s="46"/>
      <c r="L41" s="47"/>
      <c r="M41" s="47"/>
      <c r="AD41" s="25"/>
      <c r="AE41" s="14"/>
      <c r="AF41" s="14"/>
      <c r="AG41" s="14"/>
      <c r="AH41" s="14"/>
    </row>
    <row r="42" spans="1:34">
      <c r="C42" s="15"/>
      <c r="D42" s="26"/>
      <c r="I42" s="10"/>
      <c r="J42" s="22"/>
      <c r="K42" s="48"/>
      <c r="L42" s="49"/>
      <c r="M42" s="49"/>
      <c r="AD42" s="25"/>
      <c r="AE42" s="14"/>
      <c r="AF42" s="14"/>
      <c r="AG42" s="14"/>
      <c r="AH42" s="14"/>
    </row>
    <row r="43" spans="1:34">
      <c r="C43" s="15"/>
      <c r="D43" s="26"/>
      <c r="I43" s="10"/>
      <c r="J43" s="22"/>
      <c r="K43" s="48"/>
      <c r="L43" s="49"/>
      <c r="M43" s="49"/>
      <c r="AD43" s="25"/>
      <c r="AE43" s="14"/>
      <c r="AF43" s="14"/>
      <c r="AG43" s="14"/>
      <c r="AH43" s="14"/>
    </row>
    <row r="44" spans="1:34">
      <c r="C44" s="15"/>
      <c r="D44" s="26"/>
      <c r="I44" s="10"/>
      <c r="J44" s="22"/>
      <c r="K44" s="48"/>
      <c r="L44" s="49"/>
      <c r="M44" s="49"/>
      <c r="AD44" s="25"/>
      <c r="AE44" s="14"/>
      <c r="AF44" s="14"/>
      <c r="AG44" s="14"/>
      <c r="AH44" s="14"/>
    </row>
    <row r="45" spans="1:34">
      <c r="C45" s="15"/>
      <c r="D45" s="26"/>
      <c r="I45" s="10"/>
      <c r="J45" s="22"/>
      <c r="K45" s="48"/>
      <c r="L45" s="49"/>
      <c r="M45" s="49"/>
      <c r="AD45" s="25"/>
      <c r="AE45" s="14"/>
      <c r="AF45" s="14"/>
      <c r="AG45" s="14"/>
      <c r="AH45" s="14"/>
    </row>
    <row r="46" spans="1:34">
      <c r="C46" s="15"/>
      <c r="D46" s="26"/>
      <c r="I46" s="10"/>
      <c r="J46" s="22"/>
      <c r="K46" s="48"/>
      <c r="L46" s="49"/>
      <c r="M46" s="49"/>
      <c r="AD46" s="25"/>
      <c r="AE46" s="14"/>
      <c r="AF46" s="14"/>
      <c r="AG46" s="14"/>
      <c r="AH46" s="14"/>
    </row>
    <row r="47" spans="1:34">
      <c r="C47" s="15"/>
      <c r="D47" s="26"/>
      <c r="I47" s="10"/>
      <c r="J47" s="22"/>
      <c r="K47" s="48"/>
      <c r="L47" s="49"/>
      <c r="M47" s="49"/>
      <c r="AD47" s="25"/>
      <c r="AE47" s="14"/>
      <c r="AF47" s="14"/>
      <c r="AG47" s="14"/>
      <c r="AH47" s="14"/>
    </row>
    <row r="48" spans="1:34">
      <c r="C48" s="15"/>
      <c r="D48" s="26"/>
      <c r="I48" s="10"/>
      <c r="J48" s="22"/>
      <c r="K48" s="48"/>
      <c r="L48" s="49"/>
      <c r="M48" s="49"/>
      <c r="AD48" s="25"/>
      <c r="AE48" s="14"/>
      <c r="AF48" s="14"/>
      <c r="AG48" s="14"/>
      <c r="AH48" s="14"/>
    </row>
    <row r="49" spans="3:34">
      <c r="C49" s="15"/>
      <c r="D49" s="26"/>
      <c r="I49" s="10"/>
      <c r="J49" s="22"/>
      <c r="K49" s="48"/>
      <c r="L49" s="49"/>
      <c r="M49" s="49"/>
      <c r="AD49" s="25"/>
      <c r="AE49" s="14"/>
      <c r="AF49" s="14"/>
      <c r="AG49" s="14"/>
      <c r="AH49" s="14"/>
    </row>
    <row r="50" spans="3:34">
      <c r="C50" s="15"/>
      <c r="D50" s="26"/>
      <c r="I50" s="10"/>
      <c r="J50" s="22"/>
      <c r="K50" s="48"/>
      <c r="L50" s="49"/>
      <c r="M50" s="49"/>
      <c r="AD50" s="25"/>
      <c r="AE50" s="14"/>
      <c r="AF50" s="14"/>
      <c r="AG50" s="14"/>
      <c r="AH50" s="14"/>
    </row>
    <row r="51" spans="3:34">
      <c r="C51" s="15"/>
      <c r="D51" s="26"/>
      <c r="I51" s="10"/>
      <c r="J51" s="22"/>
      <c r="K51" s="48"/>
      <c r="L51" s="49"/>
      <c r="M51" s="49"/>
      <c r="AD51" s="25"/>
      <c r="AE51" s="14"/>
      <c r="AF51" s="14"/>
      <c r="AG51" s="14"/>
      <c r="AH51" s="14"/>
    </row>
    <row r="52" spans="3:34">
      <c r="C52" s="15"/>
      <c r="D52" s="26"/>
      <c r="I52" s="10"/>
      <c r="J52" s="22"/>
      <c r="K52" s="48"/>
      <c r="L52" s="49"/>
      <c r="M52" s="49"/>
      <c r="AD52" s="25"/>
      <c r="AE52" s="14"/>
      <c r="AF52" s="14"/>
      <c r="AG52" s="14"/>
      <c r="AH52" s="14"/>
    </row>
    <row r="53" spans="3:34">
      <c r="C53" s="15"/>
      <c r="D53" s="26"/>
      <c r="I53" s="10"/>
      <c r="J53" s="22"/>
      <c r="K53" s="48"/>
      <c r="L53" s="49"/>
      <c r="M53" s="49"/>
      <c r="AD53" s="25"/>
      <c r="AE53" s="14"/>
      <c r="AF53" s="14"/>
      <c r="AG53" s="14"/>
      <c r="AH53" s="14"/>
    </row>
    <row r="54" spans="3:34">
      <c r="C54" s="15"/>
      <c r="D54" s="26"/>
      <c r="I54" s="10"/>
      <c r="J54" s="22"/>
      <c r="K54" s="48"/>
      <c r="L54" s="49"/>
      <c r="M54" s="49"/>
      <c r="AD54" s="25"/>
      <c r="AE54" s="14"/>
      <c r="AF54" s="14"/>
      <c r="AG54" s="14"/>
      <c r="AH54" s="14"/>
    </row>
    <row r="55" spans="3:34">
      <c r="C55" s="15"/>
      <c r="D55" s="26"/>
      <c r="I55" s="10"/>
      <c r="J55" s="22"/>
      <c r="K55" s="48"/>
      <c r="L55" s="49"/>
      <c r="M55" s="49"/>
      <c r="AD55" s="25"/>
      <c r="AE55" s="14"/>
      <c r="AF55" s="14"/>
      <c r="AG55" s="14"/>
      <c r="AH55" s="14"/>
    </row>
    <row r="56" spans="3:34">
      <c r="C56" s="15"/>
      <c r="D56" s="26"/>
      <c r="I56" s="10"/>
      <c r="J56" s="22"/>
      <c r="K56" s="48"/>
      <c r="L56" s="49"/>
      <c r="M56" s="49"/>
      <c r="AD56" s="25"/>
      <c r="AE56" s="14"/>
      <c r="AF56" s="14"/>
      <c r="AG56" s="14"/>
      <c r="AH56" s="14"/>
    </row>
    <row r="57" spans="3:34">
      <c r="C57" s="15"/>
      <c r="D57" s="26"/>
      <c r="I57" s="10"/>
      <c r="J57" s="22"/>
      <c r="K57" s="50"/>
      <c r="L57" s="50"/>
      <c r="M57" s="50"/>
      <c r="AD57" s="25"/>
      <c r="AE57" s="14"/>
      <c r="AF57" s="14"/>
      <c r="AG57" s="14"/>
      <c r="AH57" s="14"/>
    </row>
    <row r="58" spans="3:34">
      <c r="C58" s="15"/>
      <c r="D58" s="26"/>
      <c r="I58" s="10"/>
      <c r="J58" s="22"/>
      <c r="K58" s="50"/>
      <c r="L58" s="50"/>
      <c r="M58" s="50"/>
      <c r="AD58" s="25"/>
      <c r="AE58" s="14"/>
      <c r="AF58" s="14"/>
      <c r="AG58" s="14"/>
      <c r="AH58" s="14"/>
    </row>
    <row r="59" spans="3:34">
      <c r="C59" s="15"/>
      <c r="D59" s="26"/>
      <c r="I59" s="10"/>
      <c r="J59" s="22"/>
      <c r="K59" s="50"/>
      <c r="L59" s="50"/>
      <c r="M59" s="50"/>
      <c r="AD59" s="25"/>
      <c r="AE59" s="14"/>
      <c r="AF59" s="14"/>
      <c r="AG59" s="14"/>
      <c r="AH59" s="14"/>
    </row>
    <row r="60" spans="3:34">
      <c r="C60" s="15"/>
      <c r="D60" s="26"/>
      <c r="I60" s="10"/>
      <c r="J60" s="22"/>
      <c r="K60" s="50"/>
      <c r="L60" s="50"/>
      <c r="M60" s="50"/>
      <c r="AD60" s="25"/>
      <c r="AE60" s="14"/>
      <c r="AF60" s="14"/>
      <c r="AG60" s="14"/>
      <c r="AH60" s="14"/>
    </row>
    <row r="61" spans="3:34">
      <c r="C61" s="15"/>
      <c r="D61" s="26"/>
      <c r="I61" s="10"/>
      <c r="J61" s="22"/>
      <c r="K61" s="50"/>
      <c r="L61" s="50"/>
      <c r="M61" s="50"/>
      <c r="AD61" s="25"/>
      <c r="AE61" s="14"/>
      <c r="AF61" s="14"/>
      <c r="AG61" s="14"/>
      <c r="AH61" s="14"/>
    </row>
    <row r="62" spans="3:34">
      <c r="C62" s="15"/>
      <c r="D62" s="26"/>
      <c r="I62" s="10"/>
      <c r="J62" s="22"/>
      <c r="AD62" s="25"/>
      <c r="AE62" s="14"/>
      <c r="AF62" s="14"/>
      <c r="AG62" s="14"/>
      <c r="AH62" s="14"/>
    </row>
    <row r="63" spans="3:34">
      <c r="C63" s="15"/>
      <c r="D63" s="26"/>
      <c r="I63" s="10"/>
      <c r="J63" s="22"/>
      <c r="AD63" s="25"/>
      <c r="AE63" s="14"/>
      <c r="AF63" s="14"/>
      <c r="AG63" s="14"/>
      <c r="AH63" s="14"/>
    </row>
    <row r="64" spans="3:34">
      <c r="C64" s="15"/>
      <c r="D64" s="26"/>
      <c r="I64" s="10"/>
      <c r="J64" s="22"/>
      <c r="AD64" s="25"/>
      <c r="AE64" s="14"/>
      <c r="AF64" s="14"/>
      <c r="AG64" s="14"/>
      <c r="AH64" s="14"/>
    </row>
    <row r="65" spans="1:34">
      <c r="C65" s="15"/>
      <c r="D65" s="26"/>
      <c r="I65" s="10"/>
      <c r="J65" s="22"/>
      <c r="AD65" s="25"/>
      <c r="AE65" s="14"/>
      <c r="AF65" s="14"/>
      <c r="AG65" s="14"/>
      <c r="AH65" s="14"/>
    </row>
    <row r="66" spans="1:34">
      <c r="C66" s="15"/>
      <c r="D66" s="26"/>
      <c r="I66" s="10"/>
      <c r="J66" s="22"/>
      <c r="AD66" s="25"/>
      <c r="AE66" s="14"/>
      <c r="AF66" s="14"/>
      <c r="AG66" s="14"/>
      <c r="AH66" s="14"/>
    </row>
    <row r="67" spans="1:34">
      <c r="A67" s="42"/>
      <c r="B67" s="41"/>
      <c r="C67" s="15"/>
      <c r="D67" s="26"/>
      <c r="I67" s="10"/>
      <c r="J67" s="22"/>
      <c r="AD67" s="25"/>
      <c r="AE67" s="14"/>
      <c r="AF67" s="14"/>
      <c r="AG67" s="14"/>
      <c r="AH67" s="14"/>
    </row>
    <row r="68" spans="1:34">
      <c r="C68" s="15"/>
      <c r="D68" s="26"/>
      <c r="I68" s="10"/>
      <c r="J68" s="22"/>
      <c r="AD68" s="25"/>
      <c r="AE68" s="14"/>
      <c r="AF68" s="14"/>
      <c r="AG68" s="14"/>
      <c r="AH68" s="14"/>
    </row>
    <row r="69" spans="1:34">
      <c r="C69" s="15"/>
      <c r="D69" s="26"/>
      <c r="I69" s="10"/>
      <c r="J69" s="22"/>
      <c r="AD69" s="25"/>
      <c r="AE69" s="14"/>
      <c r="AF69" s="14"/>
      <c r="AG69" s="14"/>
      <c r="AH69" s="14"/>
    </row>
    <row r="70" spans="1:34">
      <c r="C70" s="15"/>
      <c r="D70" s="26"/>
      <c r="I70" s="10"/>
      <c r="J70" s="22"/>
      <c r="AD70" s="25"/>
      <c r="AE70" s="14"/>
      <c r="AF70" s="14"/>
      <c r="AG70" s="14"/>
      <c r="AH70" s="14"/>
    </row>
    <row r="71" spans="1:34">
      <c r="C71" s="15"/>
      <c r="D71" s="26"/>
      <c r="I71" s="10"/>
      <c r="J71" s="22"/>
      <c r="AD71" s="25"/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831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72:B208 B24:B70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827</v>
      </c>
    </row>
    <row r="4" spans="1:4">
      <c r="A4" s="20" t="s">
        <v>823</v>
      </c>
      <c r="B4" t="s">
        <v>828</v>
      </c>
      <c r="C4" t="s">
        <v>826</v>
      </c>
      <c r="D4" t="s">
        <v>830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824</v>
      </c>
      <c r="B15" s="16"/>
      <c r="C15" s="16">
        <v>0</v>
      </c>
      <c r="D15" s="16">
        <v>0</v>
      </c>
    </row>
    <row r="16" spans="1:4">
      <c r="A16" s="21" t="s">
        <v>825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821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836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822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820</v>
      </c>
      <c r="J23" t="s">
        <v>829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837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831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2012-03-22T15:22:46Z</dcterms:modified>
</cp:coreProperties>
</file>