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908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1" r:id="rId7"/>
  </pivotCaches>
</workbook>
</file>

<file path=xl/calcChain.xml><?xml version="1.0" encoding="utf-8"?>
<calcChain xmlns="http://schemas.openxmlformats.org/spreadsheetml/2006/main">
  <c r="D30" i="1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<sst xmlns="http://schemas.openxmlformats.org/spreadsheetml/2006/main" count="3266" uniqueCount="890">
  <si>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</si>
  <si>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</si>
  <si>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</si>
  <si>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</si>
  <si>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</si>
  <si>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</si>
  <si>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</si>
  <si>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</si>
  <si>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</si>
  <si>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</si>
  <si>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</si>
  <si>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</si>
  <si>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</si>
  <si>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</si>
  <si>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</si>
  <si>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</si>
  <si>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</si>
  <si>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</si>
  <si>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</si>
  <si>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</si>
  <si>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</si>
  <si>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</si>
  <si>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</si>
  <si>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</si>
  <si>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</si>
  <si>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</si>
  <si>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</si>
  <si>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</si>
  <si>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</si>
  <si>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</si>
  <si>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</si>
  <si>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</si>
  <si>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</si>
  <si>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</si>
  <si>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</si>
  <si>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</si>
  <si>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</si>
  <si>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</si>
  <si>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</si>
  <si>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</si>
  <si>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</si>
  <si>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</si>
  <si>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</si>
  <si>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</si>
  <si>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</si>
  <si>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</si>
  <si>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</si>
  <si>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</si>
  <si>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</si>
  <si>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</si>
  <si>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</si>
  <si>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</si>
  <si>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</si>
  <si>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</si>
  <si>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</si>
  <si>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</si>
  <si>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</si>
  <si>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</si>
  <si>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</si>
  <si>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</si>
  <si>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</si>
  <si>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</si>
  <si>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</si>
  <si>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</si>
  <si>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</si>
  <si>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</si>
  <si>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</si>
  <si>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</si>
  <si>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</si>
  <si>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</si>
  <si>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</si>
  <si>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</si>
  <si>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</si>
  <si>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</si>
  <si>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</si>
  <si>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</si>
  <si>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</si>
  <si>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</si>
  <si>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</si>
  <si>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</si>
  <si>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</si>
  <si>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</si>
  <si>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</si>
  <si>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</si>
  <si>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</si>
  <si>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</si>
  <si>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</si>
  <si>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</si>
  <si>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</si>
  <si>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</si>
  <si>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</si>
  <si>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</si>
  <si>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</si>
  <si>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</si>
  <si>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</si>
  <si>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</si>
  <si>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</si>
  <si>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</si>
  <si>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</si>
  <si>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</si>
  <si>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</si>
  <si>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</si>
  <si>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</si>
  <si>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</si>
  <si>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</si>
  <si>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</si>
  <si>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</si>
  <si>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</si>
  <si>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</si>
  <si>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</si>
  <si>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</si>
  <si>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</si>
  <si>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</si>
  <si>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</si>
  <si>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</si>
  <si>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</si>
  <si>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</si>
  <si>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</si>
  <si>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</si>
  <si>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</si>
  <si>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</si>
  <si>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</si>
  <si>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</si>
  <si>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</si>
  <si>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</si>
  <si>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</si>
  <si>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</si>
  <si>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</si>
  <si>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</si>
  <si>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</si>
  <si>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</si>
  <si>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</si>
  <si>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</si>
  <si>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</si>
  <si>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</si>
  <si>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</si>
  <si>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</si>
  <si>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</si>
  <si>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</si>
  <si>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</si>
  <si>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</si>
  <si>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</si>
  <si>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</si>
  <si>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</si>
  <si>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</si>
  <si>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</si>
  <si>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</si>
  <si>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</si>
  <si>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</si>
  <si>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</si>
  <si>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</si>
  <si>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</si>
  <si>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</si>
  <si>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</si>
  <si>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</si>
  <si>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</si>
  <si>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</si>
  <si>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</si>
  <si>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</si>
  <si>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</si>
  <si>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</si>
  <si>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</si>
  <si>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</si>
  <si>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</si>
  <si>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</si>
  <si>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</si>
  <si>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</si>
  <si>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</si>
  <si>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</si>
  <si>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</si>
  <si>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</si>
  <si>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</si>
  <si>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</si>
  <si>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</si>
  <si>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</si>
  <si>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</si>
  <si>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</si>
  <si>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</si>
  <si>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</si>
  <si>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</si>
  <si>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</si>
  <si>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</si>
  <si>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</si>
  <si>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</si>
  <si>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</si>
  <si>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</si>
  <si>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</si>
  <si>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</si>
  <si>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</si>
  <si>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</si>
  <si>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</si>
  <si>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</si>
  <si>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</si>
  <si>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</si>
  <si>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</si>
  <si>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</si>
  <si>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</si>
  <si>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</si>
  <si>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</si>
  <si>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</si>
  <si>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</si>
  <si>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</si>
  <si>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</si>
  <si>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</si>
  <si>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</si>
  <si>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</si>
  <si>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</si>
  <si>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</si>
  <si>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</si>
  <si>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</si>
  <si>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</si>
  <si>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</si>
  <si>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</si>
  <si>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</si>
  <si>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</si>
  <si>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</si>
  <si>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</si>
  <si>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</si>
  <si>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</si>
  <si>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</si>
  <si>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</si>
  <si>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</si>
  <si>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</si>
  <si>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</si>
  <si>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</si>
  <si>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</si>
  <si>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</si>
  <si>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</si>
  <si>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</si>
  <si>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</si>
  <si>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</si>
  <si>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</si>
  <si>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</si>
  <si>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</si>
  <si>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</si>
  <si>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</si>
  <si>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</si>
  <si>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</si>
  <si>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</si>
  <si>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</si>
  <si>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</si>
  <si>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</si>
  <si>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</si>
  <si>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</si>
  <si>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</si>
  <si>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</si>
  <si>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</si>
  <si>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</si>
  <si>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</si>
  <si>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</si>
  <si>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</si>
  <si>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</si>
  <si>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</si>
  <si>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</si>
  <si>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</si>
  <si>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</si>
  <si>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</si>
  <si>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</si>
  <si>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</si>
  <si>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</si>
  <si>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</si>
  <si>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</si>
  <si>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</si>
  <si>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</si>
  <si>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</si>
  <si>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</si>
  <si>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</si>
  <si>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</si>
  <si>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</si>
  <si>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</si>
  <si>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</si>
  <si>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</si>
  <si>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</si>
  <si>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</si>
  <si>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</si>
  <si>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</si>
  <si>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</si>
  <si>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</si>
  <si>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</si>
  <si>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</si>
  <si>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</si>
  <si>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</si>
  <si>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</si>
  <si>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</si>
  <si>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</si>
  <si>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</si>
  <si>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</si>
  <si>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</si>
  <si>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</si>
  <si>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</si>
  <si>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</si>
  <si>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</si>
  <si>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</si>
  <si>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</si>
  <si>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</si>
  <si>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</si>
  <si>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</si>
  <si>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</si>
  <si>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</si>
  <si>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</si>
  <si>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</si>
  <si>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</si>
  <si>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</si>
  <si>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</si>
  <si>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</si>
  <si>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</si>
  <si>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</si>
  <si>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</si>
  <si>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</si>
  <si>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</si>
  <si>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</si>
  <si>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</si>
  <si>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</si>
  <si>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</si>
  <si>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</si>
  <si>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</si>
  <si>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</si>
  <si>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</si>
  <si>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</si>
  <si>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</si>
  <si>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</si>
  <si>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</si>
  <si>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</si>
  <si>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</si>
  <si>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</si>
  <si>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</si>
  <si>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</si>
  <si>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</si>
  <si>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</si>
  <si>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</si>
  <si>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</si>
  <si>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</si>
  <si>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</si>
  <si>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</si>
  <si>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</si>
  <si>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</si>
  <si>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</si>
  <si>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</si>
  <si>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</si>
  <si>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</si>
  <si>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</si>
  <si>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</si>
  <si>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</si>
  <si>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</si>
  <si>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</si>
  <si>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</si>
  <si>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</si>
  <si>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</si>
  <si>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</si>
  <si>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</si>
  <si>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</si>
  <si>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</si>
  <si>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</si>
  <si>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</si>
  <si>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</si>
  <si>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</si>
  <si>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</si>
  <si>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</si>
  <si>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</si>
  <si>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</si>
  <si>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</si>
  <si>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</si>
  <si>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</si>
  <si>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</si>
  <si>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</si>
  <si>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</si>
  <si>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</si>
  <si>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</si>
  <si>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</si>
  <si>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</si>
  <si>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</si>
  <si>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</si>
  <si>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</si>
  <si>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</si>
  <si>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</si>
  <si>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</si>
  <si>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</si>
  <si>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</si>
  <si>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</si>
  <si>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</si>
  <si>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</si>
  <si>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</si>
  <si>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</si>
  <si>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</si>
  <si>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</si>
  <si>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</si>
  <si>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</si>
  <si>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</si>
  <si>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</si>
  <si>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</si>
  <si>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</si>
  <si>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</si>
  <si>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</si>
  <si>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</si>
  <si>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</si>
  <si>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</si>
  <si>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</si>
  <si>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</si>
  <si>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</si>
  <si>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</si>
  <si>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</si>
  <si>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</si>
  <si>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</si>
  <si>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</si>
  <si>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</si>
  <si>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</si>
  <si>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</si>
  <si>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</si>
  <si>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</si>
  <si>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</si>
  <si>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</si>
  <si>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</si>
  <si>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</si>
  <si>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</si>
  <si>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</si>
  <si>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</si>
  <si>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</si>
  <si>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</si>
  <si>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</si>
  <si>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</si>
  <si>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</si>
  <si>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</si>
  <si>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</si>
  <si>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</si>
  <si>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</si>
  <si>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</si>
  <si>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</si>
  <si>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</si>
  <si>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</si>
  <si>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</si>
  <si>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</si>
  <si>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</si>
  <si>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</si>
  <si>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</si>
  <si>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</si>
  <si>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</si>
  <si>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</si>
  <si>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</si>
  <si>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</si>
  <si>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</si>
  <si>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</si>
  <si>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</si>
  <si>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</si>
  <si>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</si>
  <si>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</si>
  <si>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</si>
  <si>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</si>
  <si>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</si>
  <si>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</si>
  <si>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</si>
  <si>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</si>
  <si>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</si>
  <si>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</si>
  <si>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</si>
  <si>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</si>
  <si>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</si>
  <si>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</si>
  <si>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</si>
  <si>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</si>
  <si>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</si>
  <si>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</si>
  <si>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</si>
  <si>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</si>
  <si>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</si>
  <si>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</si>
  <si>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</si>
  <si>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</si>
  <si>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</si>
  <si>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</si>
  <si>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</si>
  <si>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</si>
  <si>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</si>
  <si>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</si>
  <si>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</si>
  <si>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</si>
  <si>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</si>
  <si>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</si>
  <si>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</si>
  <si>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</si>
  <si>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</si>
  <si>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</si>
  <si>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</si>
  <si>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</si>
  <si>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</si>
  <si>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</si>
  <si>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</si>
  <si>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</si>
  <si>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</si>
  <si>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</si>
  <si>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</si>
  <si>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</si>
  <si>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</si>
  <si>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</si>
  <si>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</si>
  <si>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</si>
  <si>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</si>
  <si>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</si>
  <si>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</si>
  <si>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</si>
  <si>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</si>
  <si>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</si>
  <si>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</si>
  <si>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</si>
  <si>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</si>
  <si>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</si>
  <si>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</si>
  <si>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</si>
  <si>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</si>
  <si>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</si>
  <si>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</si>
  <si>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</si>
  <si>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</si>
  <si>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</si>
  <si>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</si>
  <si>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</si>
  <si>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</si>
  <si>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</si>
  <si>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</si>
  <si>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</si>
  <si>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</si>
  <si>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</si>
  <si>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</si>
  <si>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</si>
  <si>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</si>
  <si>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</si>
  <si>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</si>
  <si>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</si>
  <si>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</si>
  <si>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</si>
  <si>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</si>
  <si>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</si>
  <si>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</si>
  <si>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</si>
  <si>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</si>
  <si>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</si>
  <si>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</si>
  <si>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</si>
  <si>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</si>
  <si>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</si>
  <si>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</si>
  <si>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</si>
  <si>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</si>
  <si>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</si>
  <si>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</si>
  <si>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</si>
  <si>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</si>
  <si>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</si>
  <si>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</si>
  <si>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</si>
  <si>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</si>
  <si>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</si>
  <si>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</si>
  <si>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</si>
  <si>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</si>
  <si>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</si>
  <si>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</si>
  <si>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</si>
  <si>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</si>
  <si>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</si>
  <si>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</si>
  <si>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</si>
  <si>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</si>
  <si>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</si>
  <si>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</si>
  <si>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</si>
  <si>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</si>
  <si>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</si>
  <si>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</si>
  <si>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</si>
  <si>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</si>
  <si>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</si>
  <si>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</si>
  <si>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</si>
  <si>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</si>
  <si>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</si>
  <si>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</si>
  <si>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</si>
  <si>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</si>
  <si>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</si>
  <si>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</si>
  <si>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</si>
  <si>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</si>
  <si>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</si>
  <si>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</si>
  <si>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</si>
  <si>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</si>
  <si>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</si>
  <si>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</si>
  <si>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</si>
  <si>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</si>
  <si>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</si>
  <si>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</si>
  <si>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</si>
  <si>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</si>
  <si>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</si>
  <si>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</si>
  <si>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</si>
  <si>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</si>
  <si>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</si>
  <si>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</si>
  <si>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</si>
  <si>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</si>
  <si>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</si>
  <si>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</si>
  <si>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</si>
  <si>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</si>
  <si>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</si>
  <si>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</si>
  <si>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</si>
  <si>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</si>
  <si>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</si>
  <si>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</si>
  <si>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</si>
  <si>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</si>
  <si>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</si>
  <si>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</si>
  <si>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</si>
  <si>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</si>
  <si>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</si>
  <si>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</si>
  <si>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</si>
  <si>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</si>
  <si>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</si>
  <si>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</si>
  <si>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</si>
  <si>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</si>
  <si>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</si>
  <si>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</si>
  <si>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</si>
  <si>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</si>
  <si>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</si>
  <si>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</si>
  <si>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</si>
  <si>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</si>
  <si>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</si>
  <si>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</si>
  <si>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</si>
  <si>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</si>
  <si>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</si>
  <si>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</si>
  <si>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</si>
  <si>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</si>
  <si>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</si>
  <si>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</si>
  <si>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</si>
  <si>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</si>
  <si>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</si>
  <si>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</si>
  <si>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</si>
  <si>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</si>
  <si>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</si>
  <si>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</si>
  <si>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</si>
  <si>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</si>
  <si>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</si>
  <si>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</si>
  <si>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</si>
  <si>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</si>
  <si>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</si>
  <si>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</si>
  <si>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</si>
  <si>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</si>
  <si>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</si>
  <si>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</si>
  <si>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</si>
  <si>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</si>
  <si>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</si>
  <si>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</si>
  <si>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</si>
  <si>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</si>
  <si>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</si>
  <si>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</si>
  <si>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</si>
  <si>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</si>
  <si>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</si>
  <si>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</si>
  <si>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</si>
  <si>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</si>
  <si>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</si>
  <si>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</si>
  <si>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</si>
  <si>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</si>
  <si>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</si>
  <si>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</si>
  <si>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</si>
  <si>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</si>
  <si>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</si>
  <si>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</si>
  <si>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</si>
  <si>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</si>
  <si>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</si>
  <si>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</si>
  <si>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</si>
  <si>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</si>
  <si>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</si>
  <si>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</si>
  <si>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</si>
  <si>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</si>
  <si>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</si>
  <si>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</si>
  <si>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</si>
  <si>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</si>
  <si>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</si>
  <si>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</si>
  <si>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</si>
  <si>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</si>
  <si>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</si>
  <si>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</si>
  <si>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</si>
  <si>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</si>
  <si>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</si>
  <si>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</si>
  <si>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</si>
  <si>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</si>
  <si>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</si>
  <si>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</si>
  <si>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</si>
  <si>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</si>
  <si>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</si>
  <si>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</si>
  <si>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</si>
  <si>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</si>
  <si>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</si>
  <si>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</si>
  <si>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</si>
  <si>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</si>
  <si>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</si>
  <si>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</si>
  <si>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</si>
  <si>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</si>
  <si>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</si>
  <si>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</si>
  <si>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</si>
  <si>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</si>
  <si>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</si>
  <si>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</si>
  <si>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</si>
  <si>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</si>
  <si>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</si>
  <si>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</si>
  <si>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</si>
  <si>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</si>
  <si>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</si>
  <si>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</si>
  <si>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</si>
  <si>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</si>
  <si>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</si>
  <si>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</si>
  <si>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</si>
  <si>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</si>
  <si>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</si>
  <si>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</si>
  <si>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</si>
  <si>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</si>
  <si>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</si>
  <si>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</si>
  <si>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</si>
  <si>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</si>
  <si>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</si>
  <si>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</si>
  <si>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</si>
  <si>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</si>
  <si>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</si>
  <si>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</si>
  <si>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</si>
  <si>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</si>
  <si>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</si>
  <si>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</si>
  <si>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</si>
  <si>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</si>
  <si>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</si>
  <si>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</si>
  <si>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</si>
  <si>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</si>
  <si>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</si>
  <si>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</si>
  <si>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</si>
  <si>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</si>
  <si>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</si>
  <si>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</si>
  <si>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</si>
  <si>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</si>
  <si>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</si>
  <si>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</si>
  <si>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</si>
  <si>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</si>
  <si>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</si>
  <si>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</si>
  <si>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</si>
  <si>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</si>
  <si>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</si>
  <si>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</si>
  <si>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</si>
  <si>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</si>
  <si>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</si>
  <si>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</si>
  <si>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</si>
  <si>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</si>
  <si>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</si>
  <si>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</si>
  <si>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</si>
  <si>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</si>
  <si>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</si>
  <si>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</si>
  <si>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</si>
  <si>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</si>
  <si>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</si>
  <si>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</si>
  <si>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</si>
  <si>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</si>
  <si>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</si>
  <si>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</si>
  <si>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</si>
  <si>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</si>
  <si>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</si>
  <si>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</si>
  <si>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</si>
  <si>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</si>
  <si>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</si>
  <si>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</si>
  <si>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</si>
  <si>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</si>
  <si>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</si>
  <si>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</si>
  <si>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</si>
  <si>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</si>
  <si>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</si>
  <si>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</si>
  <si>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</si>
  <si>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</si>
  <si>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</si>
  <si>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</si>
  <si>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</si>
  <si>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</si>
  <si>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</si>
  <si>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</si>
  <si>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</si>
  <si>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</si>
  <si>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</si>
  <si>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</si>
  <si>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</si>
  <si>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</si>
  <si>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</si>
  <si>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</si>
  <si>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</si>
  <si>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</si>
  <si>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</si>
  <si>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</si>
  <si>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</si>
  <si>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</si>
  <si>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</si>
  <si>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</si>
  <si>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</si>
  <si>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</si>
  <si>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</si>
  <si>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</si>
  <si>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</si>
  <si>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</si>
  <si>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</si>
  <si>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</si>
  <si>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</si>
  <si>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</si>
  <si>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</si>
  <si>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</si>
  <si>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</si>
  <si>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</si>
  <si>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</si>
  <si>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</si>
  <si>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</si>
  <si>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</si>
  <si>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</si>
  <si>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</si>
  <si>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</si>
  <si>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</si>
  <si>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</si>
  <si>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</si>
  <si>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</si>
  <si>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</si>
  <si>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</si>
  <si>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</si>
  <si>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</si>
  <si>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</si>
  <si>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</si>
  <si>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</si>
  <si>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</si>
  <si>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</si>
  <si>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</si>
  <si>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</si>
  <si>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</si>
  <si>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8060B</t>
  </si>
</sst>
</file>

<file path=xl/styles.xml><?xml version="1.0" encoding="utf-8"?>
<styleSheet xmlns="http://schemas.openxmlformats.org/spreadsheetml/2006/main">
  <numFmts count="1">
    <numFmt numFmtId="164" formatCode="0.000%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14" fillId="0" borderId="0" xfId="0" applyFont="1"/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21.696164583336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3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5.0000000000000001E-4"/>
    <n v="6.2159999999999993"/>
    <s v="Slurry/Paste"/>
    <s v="Other"/>
    <n v="30"/>
    <s v="4h"/>
    <n v="1"/>
    <n v="1.6799999999999999E-10"/>
    <m/>
  </r>
  <r>
    <n v="2"/>
    <x v="0"/>
    <n v="5.0000000000000001E-4"/>
    <n v="6.2159999999999993"/>
    <s v="Slurry/Paste"/>
    <s v="Other"/>
    <n v="30"/>
    <s v="4h"/>
    <n v="1"/>
    <n v="1.6799999999999999E-10"/>
    <m/>
  </r>
  <r>
    <n v="3"/>
    <x v="0"/>
    <n v="5.0000000000000001E-4"/>
    <n v="6.2159999999999993"/>
    <s v="Slurry/Paste"/>
    <s v="Other"/>
    <n v="30"/>
    <s v="4h"/>
    <n v="1"/>
    <n v="1.6799999999999999E-10"/>
    <m/>
  </r>
  <r>
    <n v="4"/>
    <x v="0"/>
    <n v="5.0000000000000001E-4"/>
    <n v="6.2159999999999993"/>
    <s v="Slurry/Paste"/>
    <s v="Other"/>
    <n v="30"/>
    <s v="4h"/>
    <n v="1"/>
    <n v="1.6799999999999999E-10"/>
    <m/>
  </r>
  <r>
    <n v="5"/>
    <x v="0"/>
    <n v="5.0000000000000001E-4"/>
    <n v="6.2159999999999993"/>
    <s v="Slurry/Paste"/>
    <s v="Other"/>
    <n v="30"/>
    <s v="4h"/>
    <n v="1"/>
    <n v="1.6799999999999999E-10"/>
    <m/>
  </r>
  <r>
    <n v="6"/>
    <x v="0"/>
    <n v="5.0000000000000001E-4"/>
    <n v="6.2159999999999993"/>
    <s v="Slurry/Paste"/>
    <s v="Other"/>
    <n v="30"/>
    <s v="4h"/>
    <n v="1"/>
    <n v="1.6799999999999999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2"/>
    <n v="6.7199999999999995E-10"/>
    <m/>
  </r>
  <r>
    <n v="9"/>
    <x v="0"/>
    <n v="5.0000000000000001E-4"/>
    <n v="6.2159999999999993"/>
    <s v="Slurry/Paste"/>
    <s v="Other"/>
    <n v="30"/>
    <s v="4h"/>
    <n v="2"/>
    <n v="1.6799999999999999E-10"/>
    <m/>
  </r>
  <r>
    <n v="10"/>
    <x v="0"/>
    <n v="5.0000000000000001E-4"/>
    <n v="6.2159999999999993"/>
    <s v="Slurry/Paste"/>
    <s v="Other"/>
    <n v="30"/>
    <s v="4h"/>
    <n v="2"/>
    <n v="1.6799999999999999E-10"/>
    <m/>
  </r>
  <r>
    <n v="11"/>
    <x v="0"/>
    <n v="5.0000000000000001E-4"/>
    <n v="6.2159999999999993"/>
    <s v="Slurry/Paste"/>
    <s v="Other"/>
    <n v="30"/>
    <s v="4h"/>
    <n v="2"/>
    <n v="1.6799999999999999E-10"/>
    <m/>
  </r>
  <r>
    <n v="12"/>
    <x v="0"/>
    <n v="5.0000000000000001E-4"/>
    <n v="6.2159999999999993"/>
    <s v="Slurry/Paste"/>
    <s v="Other"/>
    <n v="30"/>
    <s v="4h"/>
    <n v="2"/>
    <n v="1.6799999999999999E-10"/>
    <m/>
  </r>
  <r>
    <n v="6"/>
    <x v="0"/>
    <n v="5.0000000000000001E-4"/>
    <n v="6.2159999999999993"/>
    <s v="Slurry/Paste"/>
    <s v="Other"/>
    <n v="30"/>
    <s v="4h"/>
    <n v="2"/>
    <n v="1.6799999999999999E-10"/>
    <m/>
  </r>
  <r>
    <n v="13"/>
    <x v="0"/>
    <n v="2E-3"/>
    <n v="24.863999999999997"/>
    <s v="Slurry/Paste"/>
    <s v="Other"/>
    <n v="30"/>
    <s v="4h"/>
    <n v="2"/>
    <n v="6.7199999999999995E-10"/>
    <m/>
  </r>
  <r>
    <n v="14"/>
    <x v="0"/>
    <n v="5.0000000000000001E-4"/>
    <n v="6.2159999999999993"/>
    <s v="Slurry/Paste"/>
    <s v="Other"/>
    <n v="30"/>
    <s v="4h"/>
    <n v="3"/>
    <n v="1.6799999999999999E-10"/>
    <m/>
  </r>
  <r>
    <n v="15"/>
    <x v="0"/>
    <n v="5.0000000000000001E-4"/>
    <n v="6.2159999999999993"/>
    <s v="Slurry/Paste"/>
    <s v="Other"/>
    <n v="30"/>
    <s v="4h"/>
    <n v="3"/>
    <n v="1.6799999999999999E-10"/>
    <m/>
  </r>
  <r>
    <n v="16"/>
    <x v="0"/>
    <n v="5.0000000000000001E-4"/>
    <n v="6.2159999999999993"/>
    <s v="Slurry/Paste"/>
    <s v="Other"/>
    <n v="30"/>
    <s v="4h"/>
    <n v="3"/>
    <n v="1.6799999999999999E-10"/>
    <m/>
  </r>
  <r>
    <n v="17"/>
    <x v="0"/>
    <n v="5.0000000000000001E-4"/>
    <n v="6.2159999999999993"/>
    <s v="Slurry/Paste"/>
    <s v="Other"/>
    <n v="30"/>
    <s v="4h"/>
    <n v="3"/>
    <n v="1.6799999999999999E-10"/>
    <m/>
  </r>
  <r>
    <n v="18"/>
    <x v="0"/>
    <n v="5.0000000000000001E-4"/>
    <n v="6.2159999999999993"/>
    <s v="Slurry/Paste"/>
    <s v="Other"/>
    <n v="30"/>
    <s v="4h"/>
    <n v="3"/>
    <n v="1.6799999999999999E-10"/>
    <m/>
  </r>
  <r>
    <n v="19"/>
    <x v="0"/>
    <n v="5.0000000000000001E-4"/>
    <n v="6.2159999999999993"/>
    <s v="Slurry/Paste"/>
    <s v="Other"/>
    <n v="30"/>
    <s v="4h"/>
    <n v="3"/>
    <n v="1.6799999999999999E-10"/>
    <m/>
  </r>
  <r>
    <n v="20"/>
    <x v="0"/>
    <n v="2E-3"/>
    <n v="24.863999999999997"/>
    <s v="Slurry/Paste"/>
    <s v="Other"/>
    <n v="30"/>
    <s v="4h"/>
    <n v="3"/>
    <n v="6.7199999999999995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70" zoomScaleNormal="70" zoomScalePageLayoutView="85" workbookViewId="0">
      <selection activeCell="C12" sqref="C12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878</v>
      </c>
      <c r="K2" s="11"/>
    </row>
    <row r="3" spans="1:11">
      <c r="A3" s="18" t="s">
        <v>9</v>
      </c>
      <c r="B3" s="11" t="s">
        <v>879</v>
      </c>
      <c r="K3" s="11"/>
    </row>
    <row r="4" spans="1:11">
      <c r="A4" s="18" t="s">
        <v>12</v>
      </c>
      <c r="B4" s="11" t="s">
        <v>880</v>
      </c>
      <c r="K4" s="11"/>
    </row>
    <row r="5" spans="1:11">
      <c r="A5" s="18" t="s">
        <v>10</v>
      </c>
      <c r="B5" s="62" t="s">
        <v>886</v>
      </c>
      <c r="C5" s="9" t="s">
        <v>869</v>
      </c>
      <c r="K5" s="11"/>
    </row>
    <row r="6" spans="1:11">
      <c r="A6" s="18" t="s">
        <v>11</v>
      </c>
      <c r="B6" s="11" t="s">
        <v>887</v>
      </c>
      <c r="K6" s="11"/>
    </row>
    <row r="7" spans="1:11">
      <c r="A7" s="18" t="s">
        <v>867</v>
      </c>
      <c r="B7" s="61" t="s">
        <v>881</v>
      </c>
      <c r="K7" s="11"/>
    </row>
    <row r="8" spans="1:11">
      <c r="A8" s="18" t="s">
        <v>13</v>
      </c>
      <c r="B8" s="11" t="s">
        <v>882</v>
      </c>
      <c r="K8" s="11"/>
    </row>
    <row r="9" spans="1:11">
      <c r="A9" s="18" t="s">
        <v>14</v>
      </c>
      <c r="B9" s="11" t="s">
        <v>883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884</v>
      </c>
      <c r="K11" s="11"/>
    </row>
    <row r="12" spans="1:11">
      <c r="A12" s="18" t="s">
        <v>26</v>
      </c>
      <c r="B12" s="23" t="s">
        <v>885</v>
      </c>
      <c r="K12" s="23"/>
    </row>
    <row r="13" spans="1:11">
      <c r="A13" s="18" t="s">
        <v>835</v>
      </c>
      <c r="B13" s="64" t="s">
        <v>889</v>
      </c>
      <c r="K13" s="12"/>
    </row>
    <row r="14" spans="1:11">
      <c r="A14" s="18" t="s">
        <v>16</v>
      </c>
      <c r="B14" s="14">
        <v>41683</v>
      </c>
      <c r="K14" s="30"/>
    </row>
    <row r="15" spans="1:11">
      <c r="A15" s="18" t="s">
        <v>41</v>
      </c>
      <c r="B15" s="45" t="s">
        <v>888</v>
      </c>
      <c r="C15" s="9" t="s">
        <v>850</v>
      </c>
      <c r="K15" s="12"/>
    </row>
    <row r="16" spans="1:11">
      <c r="A16" s="18" t="s">
        <v>40</v>
      </c>
      <c r="B16" s="14">
        <v>41687</v>
      </c>
      <c r="C16" s="9" t="s">
        <v>850</v>
      </c>
      <c r="K16" s="14"/>
    </row>
    <row r="17" spans="1:34">
      <c r="A17" s="18" t="s">
        <v>811</v>
      </c>
      <c r="B17" s="63">
        <v>41688</v>
      </c>
      <c r="C17" s="9" t="s">
        <v>849</v>
      </c>
      <c r="K17" s="13"/>
    </row>
    <row r="18" spans="1:34">
      <c r="A18" s="18" t="s">
        <v>42</v>
      </c>
      <c r="B18" s="11"/>
      <c r="C18" s="9" t="s">
        <v>849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1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834</v>
      </c>
      <c r="J23" s="17" t="s">
        <v>843</v>
      </c>
      <c r="K23" s="17" t="s">
        <v>870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847</v>
      </c>
    </row>
    <row r="24" spans="1:34">
      <c r="A24" s="9">
        <v>1</v>
      </c>
      <c r="B24" s="9" t="s">
        <v>35</v>
      </c>
      <c r="C24" s="19">
        <v>0</v>
      </c>
      <c r="D24" s="32">
        <f>IF('Notice Data (Enter Data Here)'!$C24="","",'Notice Data (Enter Data Here)'!$C24*VLOOKUP('Notice Data (Enter Data Here)'!$B24,Doedata,4)*37000000000)</f>
        <v>0</v>
      </c>
      <c r="E24" s="10" t="s">
        <v>820</v>
      </c>
      <c r="F24" s="10" t="s">
        <v>821</v>
      </c>
      <c r="G24" s="10">
        <v>1</v>
      </c>
      <c r="H24" s="18" t="s">
        <v>832</v>
      </c>
      <c r="I24" s="10">
        <v>1</v>
      </c>
      <c r="J24" s="27">
        <f>IF('Notice Data (Enter Data Here)'!$D24="","",'Notice Data (Enter Data Here)'!$D24/37000000000)</f>
        <v>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0</v>
      </c>
      <c r="D25" s="32">
        <f>IF('Notice Data (Enter Data Here)'!$C25="","",'Notice Data (Enter Data Here)'!$C25*VLOOKUP('Notice Data (Enter Data Here)'!$B25,Doedata,4)*37000000000)</f>
        <v>0</v>
      </c>
      <c r="E25" s="10" t="s">
        <v>820</v>
      </c>
      <c r="F25" s="10" t="s">
        <v>821</v>
      </c>
      <c r="G25" s="10">
        <v>1</v>
      </c>
      <c r="H25" s="18" t="s">
        <v>832</v>
      </c>
      <c r="I25" s="10">
        <v>1</v>
      </c>
      <c r="J25" s="27">
        <f>IF('Notice Data (Enter Data Here)'!$D25="","",'Notice Data (Enter Data Here)'!$D25/37000000000)</f>
        <v>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2E-3</v>
      </c>
      <c r="D26" s="32">
        <f>IF('Notice Data (Enter Data Here)'!$C26="","",'Notice Data (Enter Data Here)'!$C26*VLOOKUP('Notice Data (Enter Data Here)'!$B26,Doedata,4)*37000000000)</f>
        <v>24.863999999999997</v>
      </c>
      <c r="E26" s="10" t="s">
        <v>820</v>
      </c>
      <c r="F26" s="10" t="s">
        <v>821</v>
      </c>
      <c r="G26" s="10">
        <v>1</v>
      </c>
      <c r="H26" s="18" t="s">
        <v>832</v>
      </c>
      <c r="I26" s="10">
        <v>1</v>
      </c>
      <c r="J26" s="27">
        <f>IF('Notice Data (Enter Data Here)'!$D26="","",'Notice Data (Enter Data Here)'!$D26/37000000000)</f>
        <v>6.7199999999999995E-10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2E-3</v>
      </c>
      <c r="D27" s="32">
        <f>IF('Notice Data (Enter Data Here)'!$C27="","",'Notice Data (Enter Data Here)'!$C27*VLOOKUP('Notice Data (Enter Data Here)'!$B27,Doedata,4)*37000000000)</f>
        <v>24.863999999999997</v>
      </c>
      <c r="E27" s="10" t="s">
        <v>820</v>
      </c>
      <c r="F27" s="10" t="s">
        <v>821</v>
      </c>
      <c r="G27" s="10">
        <v>1</v>
      </c>
      <c r="H27" s="18" t="s">
        <v>832</v>
      </c>
      <c r="I27" s="10">
        <v>1</v>
      </c>
      <c r="J27" s="27">
        <f>IF('Notice Data (Enter Data Here)'!$D27="","",'Notice Data (Enter Data Here)'!$D27/37000000000)</f>
        <v>6.7199999999999995E-10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2E-3</v>
      </c>
      <c r="D28" s="32">
        <f>IF('Notice Data (Enter Data Here)'!$C28="","",'Notice Data (Enter Data Here)'!$C28*VLOOKUP('Notice Data (Enter Data Here)'!$B28,Doedata,4)*37000000000)</f>
        <v>24.863999999999997</v>
      </c>
      <c r="E28" s="10" t="s">
        <v>820</v>
      </c>
      <c r="F28" s="10" t="s">
        <v>821</v>
      </c>
      <c r="G28" s="10">
        <v>1</v>
      </c>
      <c r="H28" s="18" t="s">
        <v>832</v>
      </c>
      <c r="I28" s="10">
        <v>1</v>
      </c>
      <c r="J28" s="27">
        <f>IF('Notice Data (Enter Data Here)'!$D28="","",'Notice Data (Enter Data Here)'!$D28/37000000000)</f>
        <v>6.7199999999999995E-10</v>
      </c>
      <c r="K28" s="42"/>
      <c r="AD28" s="31" t="s">
        <v>59</v>
      </c>
      <c r="AE28" s="18" t="s">
        <v>818</v>
      </c>
      <c r="AF28" s="18" t="s">
        <v>821</v>
      </c>
      <c r="AG28" s="18" t="s">
        <v>851</v>
      </c>
      <c r="AH28" s="18"/>
    </row>
    <row r="29" spans="1:34">
      <c r="A29" s="9">
        <v>6</v>
      </c>
      <c r="B29" s="9" t="s">
        <v>35</v>
      </c>
      <c r="C29" s="19">
        <v>2E-3</v>
      </c>
      <c r="D29" s="32">
        <f>IF('Notice Data (Enter Data Here)'!$C29="","",'Notice Data (Enter Data Here)'!$C29*VLOOKUP('Notice Data (Enter Data Here)'!$B29,Doedata,4)*37000000000)</f>
        <v>24.863999999999997</v>
      </c>
      <c r="E29" s="10" t="s">
        <v>820</v>
      </c>
      <c r="F29" s="10" t="s">
        <v>821</v>
      </c>
      <c r="G29" s="10">
        <v>1</v>
      </c>
      <c r="H29" s="18" t="s">
        <v>832</v>
      </c>
      <c r="I29" s="10">
        <v>1</v>
      </c>
      <c r="J29" s="27">
        <f>IF('Notice Data (Enter Data Here)'!$D29="","",'Notice Data (Enter Data Here)'!$D29/37000000000)</f>
        <v>6.7199999999999995E-10</v>
      </c>
      <c r="K29" s="43"/>
      <c r="AD29" s="31" t="s">
        <v>60</v>
      </c>
      <c r="AE29" s="18" t="s">
        <v>819</v>
      </c>
      <c r="AF29" s="18"/>
      <c r="AG29" s="18" t="s">
        <v>852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1</v>
      </c>
      <c r="H30" s="18" t="s">
        <v>832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1</v>
      </c>
      <c r="H31" s="18" t="s">
        <v>832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846</v>
      </c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/>
      <c r="H40" s="18"/>
      <c r="I40" s="10"/>
      <c r="J40" s="27"/>
      <c r="K40" s="42"/>
      <c r="AD40" s="31"/>
      <c r="AE40" s="18"/>
      <c r="AF40" s="18"/>
      <c r="AG40" s="18"/>
      <c r="AH40" s="18"/>
    </row>
    <row r="41" spans="3:34">
      <c r="C41" s="19"/>
      <c r="D41" s="32"/>
      <c r="H41" s="18"/>
      <c r="I41" s="10"/>
      <c r="J41" s="27"/>
      <c r="K41" s="43"/>
      <c r="AD41" s="31"/>
      <c r="AE41" s="18"/>
      <c r="AF41" s="18"/>
      <c r="AG41" s="18"/>
      <c r="AH41" s="18"/>
    </row>
    <row r="42" spans="3:34">
      <c r="C42" s="19"/>
      <c r="D42" s="32"/>
      <c r="H42" s="18"/>
      <c r="I42" s="10"/>
      <c r="J42" s="27"/>
      <c r="K42" s="42"/>
      <c r="AD42" s="31"/>
      <c r="AE42" s="18"/>
      <c r="AF42" s="18"/>
      <c r="AG42" s="18"/>
      <c r="AH42" s="18"/>
    </row>
    <row r="43" spans="3:34">
      <c r="C43" s="19"/>
      <c r="D43" s="32"/>
      <c r="H43" s="18"/>
      <c r="I43" s="10"/>
      <c r="J43" s="27"/>
      <c r="K43" s="43"/>
      <c r="AD43" s="31"/>
      <c r="AE43" s="18"/>
      <c r="AF43" s="18"/>
      <c r="AG43" s="18"/>
      <c r="AH43" s="18"/>
    </row>
    <row r="44" spans="3:34">
      <c r="C44" s="19"/>
      <c r="D44" s="32"/>
      <c r="H44" s="18"/>
      <c r="I44" s="10"/>
      <c r="J44" s="27"/>
      <c r="K44" s="42"/>
      <c r="AD44" s="31"/>
      <c r="AE44" s="18"/>
      <c r="AF44" s="18"/>
      <c r="AG44" s="18"/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74</v>
      </c>
      <c r="AE45" s="18"/>
      <c r="AF45" s="18"/>
      <c r="AG45" s="18" t="s">
        <v>868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75</v>
      </c>
      <c r="AE46" s="18"/>
      <c r="AF46" s="18"/>
      <c r="AG46" s="18" t="s">
        <v>828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76</v>
      </c>
      <c r="AE47" s="18"/>
      <c r="AF47" s="18"/>
      <c r="AG47" s="18" t="s">
        <v>829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853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854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855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832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856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857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858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848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859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860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861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862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863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866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871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872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6" t="s">
        <v>873</v>
      </c>
      <c r="AE727" s="18"/>
      <c r="AF727" s="18"/>
      <c r="AG727" s="18"/>
      <c r="AH727" s="18"/>
    </row>
    <row r="728" spans="30:34">
      <c r="AD728" s="31" t="s">
        <v>845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5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2" sqref="C12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841</v>
      </c>
    </row>
    <row r="4" spans="1:4">
      <c r="A4" s="25" t="s">
        <v>837</v>
      </c>
      <c r="B4" t="s">
        <v>842</v>
      </c>
      <c r="C4" t="s">
        <v>840</v>
      </c>
      <c r="D4" t="s">
        <v>844</v>
      </c>
    </row>
    <row r="5" spans="1:4">
      <c r="A5" s="26" t="s">
        <v>35</v>
      </c>
      <c r="B5" s="20">
        <v>1.6500000000000004E-2</v>
      </c>
      <c r="C5" s="20">
        <v>205.12800000000001</v>
      </c>
      <c r="D5" s="20">
        <v>5.5440000000000007E-9</v>
      </c>
    </row>
    <row r="6" spans="1:4">
      <c r="A6" s="26" t="s">
        <v>838</v>
      </c>
      <c r="B6" s="20"/>
      <c r="C6" s="20">
        <v>0</v>
      </c>
      <c r="D6" s="20">
        <v>0</v>
      </c>
    </row>
    <row r="7" spans="1:4">
      <c r="A7" s="26" t="s">
        <v>839</v>
      </c>
      <c r="B7" s="20">
        <v>1.6500000000000004E-2</v>
      </c>
      <c r="C7" s="20">
        <v>205.12800000000001</v>
      </c>
      <c r="D7" s="20">
        <v>5.5440000000000007E-9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835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836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843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865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845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873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877</v>
      </c>
    </row>
    <row r="3" spans="3:7" ht="15.75" thickBot="1"/>
    <row r="4" spans="3:7">
      <c r="C4" s="47" t="s">
        <v>874</v>
      </c>
      <c r="D4" s="48" t="s">
        <v>875</v>
      </c>
      <c r="E4" s="48"/>
      <c r="F4" s="48" t="s">
        <v>876</v>
      </c>
      <c r="G4" s="49"/>
    </row>
    <row r="5" spans="3:7">
      <c r="C5" s="50"/>
      <c r="D5" s="51" t="s">
        <v>845</v>
      </c>
      <c r="E5" s="51" t="s">
        <v>873</v>
      </c>
      <c r="F5" s="51" t="s">
        <v>845</v>
      </c>
      <c r="G5" s="52" t="s">
        <v>873</v>
      </c>
    </row>
    <row r="6" spans="3:7">
      <c r="C6" s="53" t="s">
        <v>35</v>
      </c>
      <c r="D6" s="54">
        <v>0.99280000000000002</v>
      </c>
      <c r="E6" s="54">
        <v>0.998</v>
      </c>
      <c r="F6" s="54">
        <v>0.48799999999999999</v>
      </c>
      <c r="G6" s="55">
        <v>0.83699999999999997</v>
      </c>
    </row>
    <row r="7" spans="3:7">
      <c r="C7" s="53" t="s">
        <v>29</v>
      </c>
      <c r="D7" s="54">
        <v>7.1999999999999998E-3</v>
      </c>
      <c r="E7" s="56">
        <v>2E-3</v>
      </c>
      <c r="F7" s="54">
        <v>2.4E-2</v>
      </c>
      <c r="G7" s="55">
        <v>1.0999999999999999E-2</v>
      </c>
    </row>
    <row r="8" spans="3:7" ht="15.75" thickBot="1">
      <c r="C8" s="57" t="s">
        <v>748</v>
      </c>
      <c r="D8" s="58">
        <v>5.7000000000000003E-5</v>
      </c>
      <c r="E8" s="59">
        <v>1.0000000000000001E-5</v>
      </c>
      <c r="F8" s="58">
        <v>0.48799999999999999</v>
      </c>
      <c r="G8" s="60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2014-02-13T20:47:20Z</dcterms:modified>
</cp:coreProperties>
</file>