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860" yWindow="0" windowWidth="28040" windowHeight="18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E19" i="1"/>
  <c r="D32" i="1"/>
  <c r="D33" i="1"/>
  <c r="D34" i="1"/>
  <c r="D35" i="1"/>
  <c r="D36" i="1"/>
  <c r="D37" i="1"/>
  <c r="D31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<sst xmlns="http://schemas.openxmlformats.org/spreadsheetml/2006/main" count="3277" uniqueCount="903">
  <si>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</si>
  <si>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</si>
  <si>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</si>
  <si>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</si>
  <si>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</si>
  <si>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</si>
  <si>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</si>
  <si>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</si>
  <si>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</si>
  <si>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</si>
  <si>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</si>
  <si>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</si>
  <si>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</si>
  <si>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</si>
  <si>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</si>
  <si>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</si>
  <si>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</si>
  <si>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</si>
  <si>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</si>
  <si>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</si>
  <si>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</si>
  <si>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</si>
  <si>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</si>
  <si>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</si>
  <si>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</si>
  <si>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</si>
  <si>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</si>
  <si>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</si>
  <si>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</si>
  <si>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</si>
  <si>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</si>
  <si>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</si>
  <si>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</si>
  <si>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</si>
  <si>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</si>
  <si>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</si>
  <si>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</si>
  <si>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</si>
  <si>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</si>
  <si>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</si>
  <si>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</si>
  <si>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</si>
  <si>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</si>
  <si>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</si>
  <si>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</si>
  <si>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</si>
  <si>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</si>
  <si>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</si>
  <si>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</si>
  <si>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</si>
  <si>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</si>
  <si>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</si>
  <si>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</si>
  <si>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</si>
  <si>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</si>
  <si>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</si>
  <si>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</si>
  <si>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</si>
  <si>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</si>
  <si>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</si>
  <si>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</si>
  <si>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</si>
  <si>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</si>
  <si>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</si>
  <si>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</si>
  <si>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</si>
  <si>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</si>
  <si>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</si>
  <si>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</si>
  <si>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</si>
  <si>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</si>
  <si>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</si>
  <si>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</si>
  <si>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</si>
  <si>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</si>
  <si>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</si>
  <si>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</si>
  <si>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</si>
  <si>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</si>
  <si>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</si>
  <si>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</si>
  <si>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</si>
  <si>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</si>
  <si>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</si>
  <si>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</si>
  <si>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</si>
  <si>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</si>
  <si>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</si>
  <si>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</si>
  <si>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</si>
  <si>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</si>
  <si>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</si>
  <si>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</si>
  <si>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</si>
  <si>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</si>
  <si>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</si>
  <si>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</si>
  <si>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</si>
  <si>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</si>
  <si>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</si>
  <si>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</si>
  <si>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</si>
  <si>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</si>
  <si>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</si>
  <si>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</si>
  <si>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</si>
  <si>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</si>
  <si>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</si>
  <si>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</si>
  <si>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</si>
  <si>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</si>
  <si>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</si>
  <si>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</si>
  <si>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</si>
  <si>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</si>
  <si>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</si>
  <si>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</si>
  <si>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</si>
  <si>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</si>
  <si>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</si>
  <si>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</si>
  <si>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</si>
  <si>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</si>
  <si>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</si>
  <si>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</si>
  <si>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</si>
  <si>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</si>
  <si>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</si>
  <si>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</si>
  <si>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</si>
  <si>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</si>
  <si>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</si>
  <si>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</si>
  <si>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</si>
  <si>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</si>
  <si>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</si>
  <si>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</si>
  <si>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</si>
  <si>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</si>
  <si>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</si>
  <si>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</si>
  <si>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</si>
  <si>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</si>
  <si>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</si>
  <si>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</si>
  <si>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</si>
  <si>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</si>
  <si>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</si>
  <si>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</si>
  <si>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</si>
  <si>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</si>
  <si>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</si>
  <si>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</si>
  <si>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</si>
  <si>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</si>
  <si>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</si>
  <si>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</si>
  <si>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</si>
  <si>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</si>
  <si>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</si>
  <si>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</si>
  <si>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</si>
  <si>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</si>
  <si>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</si>
  <si>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</si>
  <si>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</si>
  <si>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</si>
  <si>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</si>
  <si>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</si>
  <si>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</si>
  <si>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</si>
  <si>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</si>
  <si>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</si>
  <si>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</si>
  <si>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</si>
  <si>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</si>
  <si>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</si>
  <si>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</si>
  <si>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</si>
  <si>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</si>
  <si>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</si>
  <si>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</si>
  <si>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</si>
  <si>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</si>
  <si>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</si>
  <si>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</si>
  <si>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</si>
  <si>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</si>
  <si>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</si>
  <si>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</si>
  <si>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</si>
  <si>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</si>
  <si>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</si>
  <si>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</si>
  <si>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</si>
  <si>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</si>
  <si>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</si>
  <si>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</si>
  <si>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</si>
  <si>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</si>
  <si>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</si>
  <si>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</si>
  <si>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</si>
  <si>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</si>
  <si>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</si>
  <si>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</si>
  <si>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</si>
  <si>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</si>
  <si>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</si>
  <si>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</si>
  <si>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</si>
  <si>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</si>
  <si>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</si>
  <si>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</si>
  <si>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</si>
  <si>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</si>
  <si>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</si>
  <si>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</si>
  <si>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</si>
  <si>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</si>
  <si>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</si>
  <si>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</si>
  <si>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</si>
  <si>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</si>
  <si>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</si>
  <si>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</si>
  <si>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</si>
  <si>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</si>
  <si>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</si>
  <si>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</si>
  <si>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</si>
  <si>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</si>
  <si>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</si>
  <si>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</si>
  <si>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</si>
  <si>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</si>
  <si>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</si>
  <si>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</si>
  <si>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</si>
  <si>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</si>
  <si>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</si>
  <si>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</si>
  <si>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</si>
  <si>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</si>
  <si>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</si>
  <si>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</si>
  <si>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</si>
  <si>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</si>
  <si>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</si>
  <si>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</si>
  <si>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</si>
  <si>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</si>
  <si>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</si>
  <si>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</si>
  <si>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</si>
  <si>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</si>
  <si>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</si>
  <si>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</si>
  <si>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</si>
  <si>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</si>
  <si>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</si>
  <si>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</si>
  <si>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</si>
  <si>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</si>
  <si>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</si>
  <si>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</si>
  <si>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</si>
  <si>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</si>
  <si>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</si>
  <si>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</si>
  <si>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</si>
  <si>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</si>
  <si>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</si>
  <si>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</si>
  <si>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</si>
  <si>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</si>
  <si>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</si>
  <si>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</si>
  <si>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</si>
  <si>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</si>
  <si>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</si>
  <si>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</si>
  <si>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</si>
  <si>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</si>
  <si>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</si>
  <si>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</si>
  <si>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</si>
  <si>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</si>
  <si>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</si>
  <si>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</si>
  <si>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</si>
  <si>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</si>
  <si>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</si>
  <si>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</si>
  <si>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</si>
  <si>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</si>
  <si>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</si>
  <si>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</si>
  <si>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</si>
  <si>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</si>
  <si>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</si>
  <si>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</si>
  <si>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</si>
  <si>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</si>
  <si>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</si>
  <si>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</si>
  <si>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</si>
  <si>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</si>
  <si>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</si>
  <si>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</si>
  <si>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</si>
  <si>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</si>
  <si>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</si>
  <si>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</si>
  <si>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</si>
  <si>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</si>
  <si>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</si>
  <si>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</si>
  <si>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</si>
  <si>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</si>
  <si>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</si>
  <si>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</si>
  <si>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</si>
  <si>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</si>
  <si>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</si>
  <si>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</si>
  <si>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</si>
  <si>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</si>
  <si>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</si>
  <si>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</si>
  <si>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</si>
  <si>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</si>
  <si>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</si>
  <si>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</si>
  <si>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</si>
  <si>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</si>
  <si>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</si>
  <si>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</si>
  <si>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</si>
  <si>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</si>
  <si>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</si>
  <si>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</si>
  <si>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</si>
  <si>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</si>
  <si>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</si>
  <si>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</si>
  <si>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</si>
  <si>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</si>
  <si>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</si>
  <si>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</si>
  <si>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</si>
  <si>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</si>
  <si>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</si>
  <si>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</si>
  <si>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</si>
  <si>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</si>
  <si>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</si>
  <si>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</si>
  <si>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</si>
  <si>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</si>
  <si>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</si>
  <si>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</si>
  <si>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</si>
  <si>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</si>
  <si>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</si>
  <si>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</si>
  <si>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</si>
  <si>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</si>
  <si>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</si>
  <si>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</si>
  <si>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</si>
  <si>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</si>
  <si>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</si>
  <si>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</si>
  <si>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</si>
  <si>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</si>
  <si>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</si>
  <si>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</si>
  <si>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</si>
  <si>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</si>
  <si>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</si>
  <si>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</si>
  <si>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</si>
  <si>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</si>
  <si>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</si>
  <si>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</si>
  <si>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</si>
  <si>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</si>
  <si>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</si>
  <si>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</si>
  <si>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</si>
  <si>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</si>
  <si>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</si>
  <si>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</si>
  <si>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</si>
  <si>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</si>
  <si>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</si>
  <si>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</si>
  <si>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</si>
  <si>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</si>
  <si>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</si>
  <si>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</si>
  <si>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</si>
  <si>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</si>
  <si>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</si>
  <si>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</si>
  <si>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</si>
  <si>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</si>
  <si>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</si>
  <si>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</si>
  <si>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</si>
  <si>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</si>
  <si>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</si>
  <si>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</si>
  <si>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</si>
  <si>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</si>
  <si>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</si>
  <si>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</si>
  <si>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</si>
  <si>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</si>
  <si>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</si>
  <si>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</si>
  <si>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</si>
  <si>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</si>
  <si>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</si>
  <si>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</si>
  <si>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</si>
  <si>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</si>
  <si>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</si>
  <si>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</si>
  <si>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</si>
  <si>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</si>
  <si>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</si>
  <si>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</si>
  <si>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</si>
  <si>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</si>
  <si>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</si>
  <si>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</si>
  <si>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</si>
  <si>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</si>
  <si>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</si>
  <si>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</si>
  <si>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</si>
  <si>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</si>
  <si>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</si>
  <si>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</si>
  <si>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</si>
  <si>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</si>
  <si>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</si>
  <si>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</si>
  <si>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</si>
  <si>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</si>
  <si>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</si>
  <si>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</si>
  <si>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</si>
  <si>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</si>
  <si>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</si>
  <si>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</si>
  <si>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</si>
  <si>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</si>
  <si>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</si>
  <si>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</si>
  <si>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</si>
  <si>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</si>
  <si>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</si>
  <si>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</si>
  <si>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</si>
  <si>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</si>
  <si>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</si>
  <si>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</si>
  <si>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</si>
  <si>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</si>
  <si>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</si>
  <si>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</si>
  <si>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</si>
  <si>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</si>
  <si>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</si>
  <si>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</si>
  <si>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</si>
  <si>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</si>
  <si>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</si>
  <si>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</si>
  <si>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</si>
  <si>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</si>
  <si>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</si>
  <si>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</si>
  <si>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</si>
  <si>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</si>
  <si>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</si>
  <si>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</si>
  <si>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</si>
  <si>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</si>
  <si>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</si>
  <si>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</si>
  <si>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</si>
  <si>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</si>
  <si>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</si>
  <si>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</si>
  <si>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</si>
  <si>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</si>
  <si>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</si>
  <si>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</si>
  <si>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</si>
  <si>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</si>
  <si>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</si>
  <si>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</si>
  <si>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</si>
  <si>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</si>
  <si>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</si>
  <si>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</si>
  <si>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</si>
  <si>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</si>
  <si>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</si>
  <si>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</si>
  <si>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</si>
  <si>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</si>
  <si>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</si>
  <si>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</si>
  <si>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</si>
  <si>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</si>
  <si>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</si>
  <si>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</si>
  <si>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</si>
  <si>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</si>
  <si>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</si>
  <si>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</si>
  <si>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</si>
  <si>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</si>
  <si>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</si>
  <si>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</si>
  <si>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</si>
  <si>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</si>
  <si>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</si>
  <si>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</si>
  <si>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</si>
  <si>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</si>
  <si>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</si>
  <si>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</si>
  <si>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</si>
  <si>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</si>
  <si>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</si>
  <si>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</si>
  <si>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</si>
  <si>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</si>
  <si>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</si>
  <si>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</si>
  <si>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</si>
  <si>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</si>
  <si>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</si>
  <si>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</si>
  <si>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</si>
  <si>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</si>
  <si>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</si>
  <si>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</si>
  <si>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</si>
  <si>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</si>
  <si>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</si>
  <si>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</si>
  <si>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</si>
  <si>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</si>
  <si>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</si>
  <si>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</si>
  <si>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</si>
  <si>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</si>
  <si>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</si>
  <si>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</si>
  <si>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</si>
  <si>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</si>
  <si>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</si>
  <si>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</si>
  <si>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</si>
  <si>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</si>
  <si>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</si>
  <si>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</si>
  <si>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</si>
  <si>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</si>
  <si>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</si>
  <si>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</si>
  <si>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</si>
  <si>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</si>
  <si>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</si>
  <si>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</si>
  <si>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</si>
  <si>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</si>
  <si>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</si>
  <si>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</si>
  <si>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</si>
  <si>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</si>
  <si>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</si>
  <si>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</si>
  <si>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</si>
  <si>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</si>
  <si>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</si>
  <si>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</si>
  <si>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</si>
  <si>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</si>
  <si>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</si>
  <si>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</si>
  <si>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</si>
  <si>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</si>
  <si>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</si>
  <si>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</si>
  <si>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</si>
  <si>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</si>
  <si>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</si>
  <si>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</si>
  <si>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</si>
  <si>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</si>
  <si>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</si>
  <si>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</si>
  <si>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</si>
  <si>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</si>
  <si>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</si>
  <si>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</si>
  <si>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</si>
  <si>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</si>
  <si>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</si>
  <si>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</si>
  <si>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</si>
  <si>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</si>
  <si>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</si>
  <si>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</si>
  <si>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</si>
  <si>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</si>
  <si>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</si>
  <si>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</si>
  <si>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</si>
  <si>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</si>
  <si>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</si>
  <si>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</si>
  <si>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</si>
  <si>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</si>
  <si>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</si>
  <si>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</si>
  <si>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</si>
  <si>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</si>
  <si>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</si>
  <si>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</si>
  <si>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</si>
  <si>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</si>
  <si>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</si>
  <si>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</si>
  <si>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</si>
  <si>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</si>
  <si>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</si>
  <si>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</si>
  <si>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</si>
  <si>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</si>
  <si>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</si>
  <si>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</si>
  <si>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</si>
  <si>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</si>
  <si>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</si>
  <si>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</si>
  <si>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</si>
  <si>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</si>
  <si>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</si>
  <si>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</si>
  <si>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</si>
  <si>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</si>
  <si>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</si>
  <si>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</si>
  <si>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</si>
  <si>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</si>
  <si>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</si>
  <si>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</si>
  <si>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</si>
  <si>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</si>
  <si>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</si>
  <si>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</si>
  <si>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</si>
  <si>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</si>
  <si>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</si>
  <si>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</si>
  <si>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</si>
  <si>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</si>
  <si>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</si>
  <si>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</si>
  <si>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</si>
  <si>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</si>
  <si>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</si>
  <si>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</si>
  <si>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</si>
  <si>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</si>
  <si>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</si>
  <si>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</si>
  <si>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</si>
  <si>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</si>
  <si>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</si>
  <si>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</si>
  <si>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</si>
  <si>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</si>
  <si>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</si>
  <si>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</si>
  <si>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</si>
  <si>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</si>
  <si>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</si>
  <si>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</si>
  <si>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</si>
  <si>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</si>
  <si>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</si>
  <si>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</si>
  <si>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</si>
  <si>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</si>
  <si>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</si>
  <si>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</si>
  <si>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</si>
  <si>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</si>
  <si>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</si>
  <si>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</si>
  <si>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</si>
  <si>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</si>
  <si>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</si>
  <si>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</si>
  <si>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</si>
  <si>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</si>
  <si>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</si>
  <si>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</si>
  <si>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</si>
  <si>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</si>
  <si>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</si>
  <si>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</si>
  <si>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</si>
  <si>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</si>
  <si>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</si>
  <si>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</si>
  <si>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</si>
  <si>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</si>
  <si>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</si>
  <si>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</si>
  <si>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</si>
  <si>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</si>
  <si>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</si>
  <si>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</si>
  <si>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</si>
  <si>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</si>
  <si>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</si>
  <si>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</si>
  <si>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</si>
  <si>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</si>
  <si>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</si>
  <si>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</si>
  <si>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</si>
  <si>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</si>
  <si>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</si>
  <si>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</si>
  <si>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</si>
  <si>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</si>
  <si>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</si>
  <si>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</si>
  <si>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</si>
  <si>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</si>
  <si>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</si>
  <si>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</si>
  <si>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</si>
  <si>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</si>
  <si>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</si>
  <si>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</si>
  <si>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</si>
  <si>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</si>
  <si>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</si>
  <si>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</si>
  <si>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</si>
  <si>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</si>
  <si>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</si>
  <si>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</si>
  <si>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</si>
  <si>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</si>
  <si>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</si>
  <si>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</si>
  <si>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</si>
  <si>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</si>
  <si>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</si>
  <si>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</si>
  <si>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</si>
  <si>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</si>
  <si>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</si>
  <si>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</si>
  <si>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</si>
  <si>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</si>
  <si>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</si>
  <si>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</si>
  <si>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</si>
  <si>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</si>
  <si>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</si>
  <si>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</si>
  <si>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</si>
  <si>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</si>
  <si>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</si>
  <si>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</si>
  <si>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</si>
  <si>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</si>
  <si>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</si>
  <si>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</si>
  <si>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</si>
  <si>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</si>
  <si>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</si>
  <si>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</si>
  <si>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</si>
  <si>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</si>
  <si>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</si>
  <si>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</si>
  <si>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</si>
  <si>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</si>
  <si>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</si>
  <si>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</si>
  <si>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</si>
  <si>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</si>
  <si>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</si>
  <si>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</si>
  <si>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</si>
  <si>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</si>
  <si>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</si>
  <si>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</si>
  <si>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</si>
  <si>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</si>
  <si>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</si>
  <si>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</si>
  <si>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</si>
  <si>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</si>
  <si>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</si>
  <si>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</si>
  <si>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</si>
  <si>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</si>
  <si>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</si>
  <si>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</si>
  <si>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</si>
  <si>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</si>
  <si>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</si>
  <si>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</si>
  <si>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</si>
  <si>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</si>
  <si>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</si>
  <si>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</si>
  <si>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</si>
  <si>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</si>
  <si>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</si>
  <si>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</si>
  <si>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</si>
  <si>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</si>
  <si>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</si>
  <si>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</si>
  <si>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</si>
  <si>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</si>
  <si>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</si>
  <si>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</si>
  <si>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</si>
  <si>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</si>
  <si>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</si>
  <si>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</si>
  <si>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</si>
  <si>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</si>
  <si>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</si>
  <si>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</si>
  <si>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</si>
  <si>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</si>
  <si>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</si>
  <si>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</si>
  <si>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</si>
  <si>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</si>
  <si>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</si>
  <si>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</si>
  <si>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</si>
  <si>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</si>
  <si>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</si>
  <si>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</si>
  <si>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</si>
  <si>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</si>
  <si>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</si>
  <si>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</si>
  <si>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</si>
  <si>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</si>
  <si>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</si>
  <si>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</si>
  <si>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</si>
  <si>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</si>
  <si>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</si>
  <si>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</si>
  <si>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</si>
  <si>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</si>
  <si>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</si>
  <si>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</si>
  <si>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</si>
  <si>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</si>
  <si>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</si>
  <si>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</si>
  <si>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</si>
  <si>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</si>
  <si>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</si>
  <si>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</si>
  <si>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</si>
  <si>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</si>
  <si>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</si>
  <si>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 xml:space="preserve">  </t>
  </si>
  <si>
    <t>sum Activity (Bq)</t>
  </si>
  <si>
    <t>22.02.2013</t>
  </si>
  <si>
    <t>8995 7212 6849</t>
  </si>
  <si>
    <t>8996 7212 6849</t>
  </si>
  <si>
    <t>8997 7212 6849</t>
  </si>
  <si>
    <t>8998 7212 6849</t>
  </si>
  <si>
    <t>8999 7212 6849</t>
  </si>
  <si>
    <t>9000 7212 6849</t>
  </si>
  <si>
    <t>9001 7212 6849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</si>
</sst>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32" sqref="G3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3682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41063</v>
      </c>
      <c r="C16" s="9" t="s">
        <v>854</v>
      </c>
    </row>
    <row r="17" spans="1:34">
      <c r="A17" s="17" t="s">
        <v>811</v>
      </c>
      <c r="B17" s="13">
        <v>41124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894</v>
      </c>
    </row>
    <row r="19" spans="1:34">
      <c r="A19" s="17" t="s">
        <v>807</v>
      </c>
      <c r="B19" s="11">
        <v>1</v>
      </c>
      <c r="C19" s="9" t="s">
        <v>43</v>
      </c>
      <c r="E19" s="42">
        <f>SUM(D24:D30)</f>
        <v>4102.5599999999995</v>
      </c>
    </row>
    <row r="20" spans="1:34">
      <c r="A20" s="17" t="s">
        <v>808</v>
      </c>
      <c r="B20" s="38">
        <v>2</v>
      </c>
      <c r="F20" s="10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1</v>
      </c>
      <c r="H24" s="10" t="s">
        <v>836</v>
      </c>
      <c r="I24" s="10" t="s">
        <v>896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1</v>
      </c>
      <c r="H25" s="10" t="s">
        <v>836</v>
      </c>
      <c r="I25" s="10" t="s">
        <v>897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1</v>
      </c>
      <c r="H26" s="10" t="s">
        <v>836</v>
      </c>
      <c r="I26" s="10" t="s">
        <v>898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1</v>
      </c>
      <c r="H27" s="10" t="s">
        <v>836</v>
      </c>
      <c r="I27" s="10" t="s">
        <v>899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1</v>
      </c>
      <c r="H28" s="10" t="s">
        <v>836</v>
      </c>
      <c r="I28" s="10" t="s">
        <v>900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1</v>
      </c>
      <c r="H29" s="10" t="s">
        <v>836</v>
      </c>
      <c r="I29" s="10" t="s">
        <v>901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0.03</v>
      </c>
      <c r="D30" s="30">
        <f>IF(Table5[[#This Row],[Mass (g)]]="","",Table5[[#This Row],[Mass (g)]]*VLOOKUP(Table5[[#This Row],[Nuclide]],Doedata,4)*37000000000)</f>
        <v>372.96</v>
      </c>
      <c r="E30" s="10" t="s">
        <v>820</v>
      </c>
      <c r="F30" s="10" t="s">
        <v>891</v>
      </c>
      <c r="G30" s="10">
        <v>1</v>
      </c>
      <c r="H30" s="10" t="s">
        <v>836</v>
      </c>
      <c r="I30" s="10" t="s">
        <v>902</v>
      </c>
      <c r="J30" s="25">
        <f>IF(Table5[[#This Row],[Activity (Bq)]]="","",Table5[[#This Row],[Activity (Bq)]]/37000000000)</f>
        <v>1.008E-8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2013-02-28T14:32:00Z</dcterms:modified>
</cp:coreProperties>
</file>