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<sst xmlns="http://schemas.openxmlformats.org/spreadsheetml/2006/main" count="3244" uniqueCount="889">
  <si>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</si>
  <si>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</si>
  <si>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</si>
  <si>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</si>
  <si>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</si>
  <si>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</si>
  <si>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</si>
  <si>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</si>
  <si>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</si>
  <si>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</si>
  <si>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</si>
  <si>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</si>
  <si>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</si>
  <si>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</si>
  <si>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</si>
  <si>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</si>
  <si>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</si>
  <si>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</si>
  <si>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</si>
  <si>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</si>
  <si>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</si>
  <si>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</si>
  <si>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</si>
  <si>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</si>
  <si>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</si>
  <si>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</si>
  <si>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</si>
  <si>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</si>
  <si>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</si>
  <si>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</si>
  <si>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</si>
  <si>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</si>
  <si>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</si>
  <si>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</si>
  <si>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</si>
  <si>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</si>
  <si>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</si>
  <si>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</si>
  <si>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</si>
  <si>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</si>
  <si>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</si>
  <si>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</si>
  <si>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</si>
  <si>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</si>
  <si>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</si>
  <si>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</si>
  <si>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</si>
  <si>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</si>
  <si>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</si>
  <si>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</si>
  <si>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</si>
  <si>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</si>
  <si>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</si>
  <si>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</si>
  <si>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</si>
  <si>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</si>
  <si>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</si>
  <si>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</si>
  <si>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</si>
  <si>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</si>
  <si>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</si>
  <si>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</si>
  <si>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</si>
  <si>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</si>
  <si>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</si>
  <si>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</si>
  <si>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</si>
  <si>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</si>
  <si>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</si>
  <si>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</si>
  <si>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</si>
  <si>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</si>
  <si>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</si>
  <si>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</si>
  <si>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</si>
  <si>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</si>
  <si>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</si>
  <si>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</si>
  <si>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</si>
  <si>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</si>
  <si>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</si>
  <si>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</si>
  <si>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</si>
  <si>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</si>
  <si>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</si>
  <si>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</si>
  <si>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</si>
  <si>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</si>
  <si>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</si>
  <si>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</si>
  <si>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</si>
  <si>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</si>
  <si>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</si>
  <si>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</si>
  <si>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</si>
  <si>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</si>
  <si>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</si>
  <si>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</si>
  <si>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</si>
  <si>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</si>
  <si>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</si>
  <si>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</si>
  <si>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</si>
  <si>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</si>
  <si>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</si>
  <si>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</si>
  <si>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</si>
  <si>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</si>
  <si>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</si>
  <si>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</si>
  <si>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</si>
  <si>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</si>
  <si>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</si>
  <si>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</si>
  <si>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</si>
  <si>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</si>
  <si>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</si>
  <si>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</si>
  <si>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</si>
  <si>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</si>
  <si>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</si>
  <si>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</si>
  <si>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</si>
  <si>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</si>
  <si>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</si>
  <si>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</si>
  <si>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</si>
  <si>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</si>
  <si>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</si>
  <si>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</si>
  <si>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</si>
  <si>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</si>
  <si>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</si>
  <si>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</si>
  <si>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</si>
  <si>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</si>
  <si>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</si>
  <si>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</si>
  <si>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</si>
  <si>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</si>
  <si>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</si>
  <si>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</si>
  <si>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</si>
  <si>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</si>
  <si>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</si>
  <si>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</si>
  <si>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</si>
  <si>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</si>
  <si>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</si>
  <si>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</si>
  <si>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</si>
  <si>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</si>
  <si>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</si>
  <si>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</si>
  <si>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</si>
  <si>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</si>
  <si>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</si>
  <si>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</si>
  <si>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</si>
  <si>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</si>
  <si>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</si>
  <si>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</si>
  <si>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</si>
  <si>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</si>
  <si>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</si>
  <si>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</si>
  <si>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</si>
  <si>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</si>
  <si>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</si>
  <si>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</si>
  <si>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</si>
  <si>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</si>
  <si>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</si>
  <si>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</si>
  <si>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</si>
  <si>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</si>
  <si>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</si>
  <si>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</si>
  <si>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</si>
  <si>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</si>
  <si>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</si>
  <si>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</si>
  <si>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</si>
  <si>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</si>
  <si>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</si>
  <si>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</si>
  <si>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</si>
  <si>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</si>
  <si>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</si>
  <si>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</si>
  <si>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</si>
  <si>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</si>
  <si>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</si>
  <si>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</si>
  <si>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</si>
  <si>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</si>
  <si>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</si>
  <si>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</si>
  <si>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</si>
  <si>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</si>
  <si>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</si>
  <si>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</si>
  <si>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</si>
  <si>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</si>
  <si>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</si>
  <si>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</si>
  <si>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</si>
  <si>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</si>
  <si>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</si>
  <si>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</si>
  <si>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</si>
  <si>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</si>
  <si>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</si>
  <si>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</si>
  <si>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</si>
  <si>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</si>
  <si>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</si>
  <si>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</si>
  <si>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</si>
  <si>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</si>
  <si>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</si>
  <si>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</si>
  <si>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</si>
  <si>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</si>
  <si>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</si>
  <si>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</si>
  <si>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</si>
  <si>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</si>
  <si>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</si>
  <si>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</si>
  <si>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</si>
  <si>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</si>
  <si>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</si>
  <si>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</si>
  <si>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</si>
  <si>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</si>
  <si>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</si>
  <si>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</si>
  <si>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</si>
  <si>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</si>
  <si>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</si>
  <si>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</si>
  <si>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</si>
  <si>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</si>
  <si>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</si>
  <si>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</si>
  <si>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</si>
  <si>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</si>
  <si>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</si>
  <si>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</si>
  <si>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</si>
  <si>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</si>
  <si>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</si>
  <si>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</si>
  <si>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</si>
  <si>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</si>
  <si>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</si>
  <si>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</si>
  <si>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</si>
  <si>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</si>
  <si>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</si>
  <si>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</si>
  <si>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</si>
  <si>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</si>
  <si>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</si>
  <si>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</si>
  <si>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</si>
  <si>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</si>
  <si>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</si>
  <si>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</si>
  <si>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</si>
  <si>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</si>
  <si>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</si>
  <si>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</si>
  <si>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</si>
  <si>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</si>
  <si>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</si>
  <si>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</si>
  <si>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</si>
  <si>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</si>
  <si>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</si>
  <si>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</si>
  <si>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</si>
  <si>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</si>
  <si>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</si>
  <si>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</si>
  <si>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</si>
  <si>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</si>
  <si>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</si>
  <si>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</si>
  <si>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</si>
  <si>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</si>
  <si>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</si>
  <si>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</si>
  <si>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</si>
  <si>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</si>
  <si>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</si>
  <si>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</si>
  <si>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</si>
  <si>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</si>
  <si>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</si>
  <si>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</si>
  <si>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</si>
  <si>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</si>
  <si>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</si>
  <si>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</si>
  <si>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</si>
  <si>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</si>
  <si>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</si>
  <si>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</si>
  <si>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</si>
  <si>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</si>
  <si>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</si>
  <si>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</si>
  <si>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</si>
  <si>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</si>
  <si>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</si>
  <si>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</si>
  <si>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</si>
  <si>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</si>
  <si>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</si>
  <si>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</si>
  <si>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</si>
  <si>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</si>
  <si>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</si>
  <si>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</si>
  <si>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</si>
  <si>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</si>
  <si>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</si>
  <si>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</si>
  <si>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</si>
  <si>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</si>
  <si>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</si>
  <si>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</si>
  <si>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</si>
  <si>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</si>
  <si>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</si>
  <si>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</si>
  <si>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</si>
  <si>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</si>
  <si>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</si>
  <si>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</si>
  <si>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</si>
  <si>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</si>
  <si>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</si>
  <si>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</si>
  <si>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</si>
  <si>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</si>
  <si>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</si>
  <si>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</si>
  <si>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</si>
  <si>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</si>
  <si>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</si>
  <si>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</si>
  <si>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</si>
  <si>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</si>
  <si>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</si>
  <si>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</si>
  <si>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</si>
  <si>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</si>
  <si>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</si>
  <si>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</si>
  <si>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</si>
  <si>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</si>
  <si>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</si>
  <si>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</si>
  <si>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</si>
  <si>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</si>
  <si>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</si>
  <si>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</si>
  <si>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</si>
  <si>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</si>
  <si>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</si>
  <si>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</si>
  <si>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</si>
  <si>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</si>
  <si>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</si>
  <si>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</si>
  <si>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</si>
  <si>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</si>
  <si>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</si>
  <si>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</si>
  <si>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</si>
  <si>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</si>
  <si>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</si>
  <si>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</si>
  <si>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</si>
  <si>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</si>
  <si>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</si>
  <si>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</si>
  <si>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</si>
  <si>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</si>
  <si>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</si>
  <si>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</si>
  <si>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</si>
  <si>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</si>
  <si>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</si>
  <si>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</si>
  <si>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</si>
  <si>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</si>
  <si>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</si>
  <si>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</si>
  <si>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</si>
  <si>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</si>
  <si>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</si>
  <si>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</si>
  <si>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</si>
  <si>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</si>
  <si>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</si>
  <si>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</si>
  <si>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</si>
  <si>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</si>
  <si>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</si>
  <si>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</si>
  <si>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</si>
  <si>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</si>
  <si>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</si>
  <si>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</si>
  <si>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</si>
  <si>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</si>
  <si>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</si>
  <si>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</si>
  <si>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</si>
  <si>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</si>
  <si>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</si>
  <si>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</si>
  <si>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</si>
  <si>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</si>
  <si>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</si>
  <si>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</si>
  <si>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</si>
  <si>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</si>
  <si>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</si>
  <si>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</si>
  <si>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</si>
  <si>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</si>
  <si>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</si>
  <si>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</si>
  <si>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</si>
  <si>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</si>
  <si>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</si>
  <si>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</si>
  <si>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</si>
  <si>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</si>
  <si>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</si>
  <si>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</si>
  <si>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</si>
  <si>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</si>
  <si>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</si>
  <si>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</si>
  <si>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</si>
  <si>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</si>
  <si>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</si>
  <si>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</si>
  <si>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</si>
  <si>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</si>
  <si>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</si>
  <si>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</si>
  <si>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</si>
  <si>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</si>
  <si>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</si>
  <si>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</si>
  <si>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</si>
  <si>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</si>
  <si>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</si>
  <si>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</si>
  <si>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</si>
  <si>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</si>
  <si>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</si>
  <si>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</si>
  <si>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</si>
  <si>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</si>
  <si>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</si>
  <si>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</si>
  <si>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</si>
  <si>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</si>
  <si>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</si>
  <si>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</si>
  <si>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</si>
  <si>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</si>
  <si>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</si>
  <si>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</si>
  <si>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</si>
  <si>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</si>
  <si>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</si>
  <si>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</si>
  <si>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</si>
  <si>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</si>
  <si>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</si>
  <si>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</si>
  <si>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</si>
  <si>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</si>
  <si>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</si>
  <si>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</si>
  <si>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</si>
  <si>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</si>
  <si>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</si>
  <si>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</si>
  <si>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</si>
  <si>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</si>
  <si>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</si>
  <si>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</si>
  <si>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</si>
  <si>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</si>
  <si>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</si>
  <si>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</si>
  <si>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</si>
  <si>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</si>
  <si>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</si>
  <si>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</si>
  <si>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</si>
  <si>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</si>
  <si>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</si>
  <si>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</si>
  <si>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</si>
  <si>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</si>
  <si>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</si>
  <si>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</si>
  <si>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</si>
  <si>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</si>
  <si>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</si>
  <si>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</si>
  <si>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</si>
  <si>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</si>
  <si>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</si>
  <si>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</si>
  <si>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</si>
  <si>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</si>
  <si>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</si>
  <si>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</si>
  <si>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</si>
  <si>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</si>
  <si>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</si>
  <si>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</si>
  <si>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</si>
  <si>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</si>
  <si>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</si>
  <si>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</si>
  <si>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</si>
  <si>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</si>
  <si>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</si>
  <si>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</si>
  <si>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</si>
  <si>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</si>
  <si>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</si>
  <si>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</si>
  <si>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</si>
  <si>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</si>
  <si>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</si>
  <si>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</si>
  <si>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</si>
  <si>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</si>
  <si>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</si>
  <si>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</si>
  <si>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</si>
  <si>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</si>
  <si>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</si>
  <si>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</si>
  <si>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</si>
  <si>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</si>
  <si>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</si>
  <si>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</si>
  <si>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</si>
  <si>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</si>
  <si>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</si>
  <si>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</si>
  <si>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</si>
  <si>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</si>
  <si>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</si>
  <si>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</si>
  <si>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</si>
  <si>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</si>
  <si>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</si>
  <si>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</si>
  <si>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</si>
  <si>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</si>
  <si>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</si>
  <si>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</si>
  <si>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</si>
  <si>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</si>
  <si>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</si>
  <si>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</si>
  <si>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</si>
  <si>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</si>
  <si>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</si>
  <si>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</si>
  <si>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</si>
  <si>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</si>
  <si>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</si>
  <si>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</si>
  <si>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</si>
  <si>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</si>
  <si>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</si>
  <si>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</si>
  <si>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</si>
  <si>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</si>
  <si>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</si>
  <si>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</si>
  <si>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</si>
  <si>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</si>
  <si>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</si>
  <si>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</si>
  <si>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</si>
  <si>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</si>
  <si>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</si>
  <si>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</si>
  <si>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</si>
  <si>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</si>
  <si>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</si>
  <si>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</si>
  <si>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</si>
  <si>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</si>
  <si>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</si>
  <si>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</si>
  <si>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</si>
  <si>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</si>
  <si>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</si>
  <si>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</si>
  <si>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</si>
  <si>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</si>
  <si>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</si>
  <si>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</si>
  <si>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</si>
  <si>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</si>
  <si>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</si>
  <si>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</si>
  <si>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</si>
  <si>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</si>
  <si>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</si>
  <si>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</si>
  <si>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</si>
  <si>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</si>
  <si>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</si>
  <si>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</si>
  <si>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</si>
  <si>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</si>
  <si>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</si>
  <si>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</si>
  <si>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</si>
  <si>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</si>
  <si>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</si>
  <si>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</si>
  <si>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</si>
  <si>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</si>
  <si>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</si>
  <si>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</si>
  <si>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</si>
  <si>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</si>
  <si>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</si>
  <si>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</si>
  <si>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</si>
  <si>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</si>
  <si>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</si>
  <si>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</si>
  <si>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</si>
  <si>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</si>
  <si>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</si>
  <si>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</si>
  <si>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</si>
  <si>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</si>
  <si>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</si>
  <si>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</si>
  <si>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</si>
  <si>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</si>
  <si>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</si>
  <si>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</si>
  <si>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</si>
  <si>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</si>
  <si>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</si>
  <si>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</si>
  <si>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</si>
  <si>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</si>
  <si>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</si>
  <si>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</si>
  <si>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</si>
  <si>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</si>
  <si>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</si>
  <si>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</si>
  <si>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</si>
  <si>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</si>
  <si>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</si>
  <si>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</si>
  <si>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</si>
  <si>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</si>
  <si>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</si>
  <si>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</si>
  <si>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</si>
  <si>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</si>
  <si>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</si>
  <si>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</si>
  <si>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</si>
  <si>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</si>
  <si>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</si>
  <si>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</si>
  <si>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</si>
  <si>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</si>
  <si>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</si>
  <si>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</si>
  <si>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</si>
  <si>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</si>
  <si>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</si>
  <si>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</si>
  <si>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</si>
  <si>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</si>
  <si>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</si>
  <si>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</si>
  <si>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</si>
  <si>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</si>
  <si>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</si>
  <si>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</si>
  <si>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</si>
  <si>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</si>
  <si>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</si>
  <si>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</si>
  <si>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</si>
  <si>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</si>
  <si>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</si>
  <si>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</si>
  <si>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</si>
  <si>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</si>
  <si>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</si>
  <si>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</si>
  <si>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</si>
  <si>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</si>
  <si>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</si>
  <si>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</si>
  <si>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</si>
  <si>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</si>
  <si>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</si>
  <si>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</si>
  <si>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</si>
  <si>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</si>
  <si>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</si>
  <si>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</si>
  <si>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</si>
  <si>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</si>
  <si>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</si>
  <si>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</si>
  <si>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</si>
  <si>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</si>
  <si>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</si>
  <si>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</si>
  <si>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</si>
  <si>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</si>
  <si>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</si>
  <si>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</si>
  <si>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</si>
  <si>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</si>
  <si>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</si>
  <si>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</si>
  <si>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</si>
  <si>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</si>
  <si>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</si>
  <si>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</si>
  <si>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</si>
  <si>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</si>
  <si>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</si>
  <si>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</si>
  <si>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</si>
  <si>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</si>
  <si>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</si>
  <si>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</si>
  <si>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</si>
  <si>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</si>
  <si>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</si>
  <si>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</si>
  <si>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</si>
  <si>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</si>
  <si>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</si>
  <si>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</si>
  <si>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</si>
  <si>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</si>
  <si>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</si>
  <si>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</si>
  <si>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</si>
  <si>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</si>
  <si>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</si>
  <si>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</si>
  <si>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</si>
  <si>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</si>
  <si>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</si>
  <si>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</si>
  <si>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</si>
  <si>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</si>
  <si>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</si>
  <si>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</si>
  <si>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</si>
  <si>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</si>
  <si>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</si>
  <si>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</si>
  <si>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</si>
  <si>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</si>
  <si>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</si>
  <si>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</si>
  <si>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</si>
  <si>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</si>
  <si>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</si>
  <si>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</si>
  <si>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</si>
  <si>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</si>
  <si>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</si>
  <si>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</si>
  <si>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</si>
  <si>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</si>
  <si>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</si>
  <si>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</si>
  <si>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</si>
  <si>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</si>
  <si>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</si>
  <si>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</si>
  <si>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</si>
  <si>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</si>
  <si>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</si>
  <si>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</si>
  <si>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</si>
  <si>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</si>
  <si>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</si>
  <si>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</si>
  <si>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</si>
  <si>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</si>
  <si>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</si>
  <si>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</si>
  <si>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</si>
  <si>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</si>
  <si>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</si>
  <si>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</si>
  <si>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</si>
  <si>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</si>
  <si>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</si>
  <si>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</si>
  <si>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</si>
  <si>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</si>
  <si>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</si>
  <si>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</si>
  <si>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</si>
  <si>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</si>
  <si>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</si>
  <si>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</si>
  <si>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</si>
  <si>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</si>
  <si>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</si>
  <si>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</si>
  <si>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</si>
  <si>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</si>
  <si>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</si>
  <si>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</si>
  <si>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</si>
  <si>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</si>
  <si>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</si>
  <si>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</si>
  <si>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</si>
  <si>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</si>
  <si>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</si>
  <si>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</si>
  <si>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</si>
  <si>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</si>
  <si>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</si>
  <si>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</si>
  <si>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</si>
  <si>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</si>
  <si>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</si>
  <si>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</si>
  <si>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</si>
  <si>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</si>
  <si>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</si>
  <si>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</si>
  <si>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</si>
  <si>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</si>
  <si>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</si>
  <si>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</si>
  <si>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</si>
  <si>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</si>
  <si>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</si>
  <si>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</si>
  <si>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</si>
  <si>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</si>
  <si>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</si>
  <si>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</si>
  <si>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</si>
  <si>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</si>
  <si>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</si>
  <si>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</si>
  <si>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</si>
  <si>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</si>
  <si>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</si>
  <si>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</si>
  <si>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</si>
  <si>
    <t>FedEx 873950356740</t>
  </si>
  <si>
    <t>This is a stainless steel shipping canister (self-sealing) that contains 2 columns which contain Rifle, CO DOE aquifer sediments that have been amended with U-238.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</si>
</sst>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" sqref="A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 x14ac:dyDescent="0.25">
      <c r="A1" s="9" t="s">
        <v>17</v>
      </c>
      <c r="B1" s="9" t="s">
        <v>18</v>
      </c>
    </row>
    <row r="2" spans="1:6" x14ac:dyDescent="0.25">
      <c r="A2" s="18" t="s">
        <v>8</v>
      </c>
      <c r="B2" s="11" t="s">
        <v>878</v>
      </c>
    </row>
    <row r="3" spans="1:6" x14ac:dyDescent="0.25">
      <c r="A3" s="18" t="s">
        <v>9</v>
      </c>
      <c r="B3" s="11" t="s">
        <v>879</v>
      </c>
    </row>
    <row r="4" spans="1:6" x14ac:dyDescent="0.25">
      <c r="A4" s="18" t="s">
        <v>12</v>
      </c>
      <c r="B4" s="11" t="s">
        <v>880</v>
      </c>
    </row>
    <row r="5" spans="1:6" x14ac:dyDescent="0.25">
      <c r="A5" s="18" t="s">
        <v>10</v>
      </c>
      <c r="B5" s="11" t="s">
        <v>22</v>
      </c>
      <c r="C5" s="9" t="s">
        <v>875</v>
      </c>
    </row>
    <row r="6" spans="1:6" x14ac:dyDescent="0.25">
      <c r="A6" s="18" t="s">
        <v>11</v>
      </c>
      <c r="B6" s="11" t="s">
        <v>881</v>
      </c>
    </row>
    <row r="7" spans="1:6" x14ac:dyDescent="0.25">
      <c r="A7" s="18" t="s">
        <v>13</v>
      </c>
      <c r="B7" s="11" t="s">
        <v>24</v>
      </c>
    </row>
    <row r="8" spans="1:6" x14ac:dyDescent="0.25">
      <c r="A8" s="18" t="s">
        <v>14</v>
      </c>
      <c r="B8" s="11" t="s">
        <v>882</v>
      </c>
    </row>
    <row r="9" spans="1:6" x14ac:dyDescent="0.25">
      <c r="A9" s="18" t="s">
        <v>15</v>
      </c>
      <c r="B9" s="11" t="s">
        <v>883</v>
      </c>
    </row>
    <row r="10" spans="1:6" x14ac:dyDescent="0.25">
      <c r="A10" s="18" t="s">
        <v>809</v>
      </c>
      <c r="B10" s="11" t="s">
        <v>884</v>
      </c>
    </row>
    <row r="11" spans="1:6" x14ac:dyDescent="0.25">
      <c r="A11" s="18" t="s">
        <v>26</v>
      </c>
      <c r="B11" s="11" t="s">
        <v>885</v>
      </c>
    </row>
    <row r="12" spans="1:6" x14ac:dyDescent="0.25">
      <c r="A12" s="18" t="s">
        <v>839</v>
      </c>
      <c r="B12" s="23"/>
      <c r="F12" s="40"/>
    </row>
    <row r="13" spans="1:6" x14ac:dyDescent="0.25">
      <c r="A13" s="18" t="s">
        <v>16</v>
      </c>
      <c r="B13" s="12">
        <v>40857</v>
      </c>
    </row>
    <row r="14" spans="1:6" x14ac:dyDescent="0.25">
      <c r="A14" s="18" t="s">
        <v>41</v>
      </c>
      <c r="B14" s="30" t="s">
        <v>886</v>
      </c>
    </row>
    <row r="15" spans="1:6" x14ac:dyDescent="0.25">
      <c r="A15" s="18" t="s">
        <v>40</v>
      </c>
      <c r="B15" s="12" t="s">
        <v>886</v>
      </c>
      <c r="C15" s="9" t="s">
        <v>854</v>
      </c>
    </row>
    <row r="16" spans="1:6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1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19">
        <v>4.8000000000000001E-2</v>
      </c>
      <c r="D24" s="32">
        <f>IF(Table5[[#This Row],[Mass (g)]]="","",Table5[[#This Row],[Mass (g)]]*VLOOKUP(Table5[[#This Row],[Nuclide]],Doedata,4)*37000000000)</f>
        <v>596.73599999999999</v>
      </c>
      <c r="E24" s="10" t="s">
        <v>30</v>
      </c>
      <c r="F24" s="10" t="s">
        <v>821</v>
      </c>
      <c r="G24" s="10">
        <v>1</v>
      </c>
      <c r="I24" s="10" t="s">
        <v>887</v>
      </c>
      <c r="J24" s="27">
        <f>IF(Table5[[#This Row],[Activity (Bq)]]="","",Table5[[#This Row],[Activity (Bq)]]/37000000000)</f>
        <v>1.6128000000000001E-8</v>
      </c>
      <c r="K24" s="9" t="s">
        <v>888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2011-11-09T21:09:08Z</dcterms:modified>
</cp:coreProperties>
</file>